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OBRAS EJECUTADAS (2)" sheetId="7" r:id="rId1"/>
  </sheets>
  <definedNames>
    <definedName name="Area_impresión">#N/A</definedName>
    <definedName name="_xlnm.Database" localSheetId="0">#REF!</definedName>
    <definedName name="_xlnm.Database">#REF!</definedName>
    <definedName name="_xlnm.Print_Titles" localSheetId="0">'OBRAS EJECUTADAS (2)'!$1:$7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" i="7" l="1"/>
  <c r="O23" i="7"/>
  <c r="O41" i="7" s="1"/>
  <c r="V41" i="7"/>
  <c r="BF41" i="7" l="1"/>
  <c r="BE41" i="7"/>
  <c r="BC41" i="7"/>
  <c r="BB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T41" i="7"/>
  <c r="S41" i="7"/>
  <c r="Q41" i="7"/>
  <c r="P41" i="7"/>
  <c r="R41" i="7"/>
  <c r="BD38" i="7"/>
  <c r="BA38" i="7"/>
  <c r="BD31" i="7"/>
  <c r="BA31" i="7"/>
  <c r="BD30" i="7"/>
  <c r="BA30" i="7"/>
  <c r="BD29" i="7"/>
  <c r="BA29" i="7"/>
  <c r="BD28" i="7"/>
  <c r="BA28" i="7"/>
  <c r="BD27" i="7"/>
  <c r="BA27" i="7"/>
  <c r="BD26" i="7"/>
  <c r="BA26" i="7"/>
  <c r="BD25" i="7"/>
  <c r="BA25" i="7"/>
  <c r="BD24" i="7"/>
  <c r="BA24" i="7"/>
  <c r="BD23" i="7"/>
  <c r="BA23" i="7"/>
  <c r="BD22" i="7"/>
  <c r="BA22" i="7"/>
  <c r="BD21" i="7"/>
  <c r="BA21" i="7"/>
  <c r="BD20" i="7"/>
  <c r="BA20" i="7"/>
  <c r="BD19" i="7"/>
  <c r="BA19" i="7"/>
  <c r="BD18" i="7"/>
  <c r="BA18" i="7"/>
  <c r="BD17" i="7"/>
  <c r="BA17" i="7"/>
  <c r="BD16" i="7"/>
  <c r="BA16" i="7"/>
  <c r="BD15" i="7"/>
  <c r="BA15" i="7"/>
  <c r="BD14" i="7"/>
  <c r="BA14" i="7"/>
  <c r="BD13" i="7"/>
  <c r="BA13" i="7"/>
  <c r="BD12" i="7"/>
  <c r="BA12" i="7"/>
  <c r="BD11" i="7"/>
  <c r="BA11" i="7"/>
  <c r="BD10" i="7"/>
  <c r="BA10" i="7"/>
  <c r="BA9" i="7"/>
  <c r="BA8" i="7"/>
  <c r="BD41" i="7" l="1"/>
  <c r="BA41" i="7"/>
</calcChain>
</file>

<file path=xl/sharedStrings.xml><?xml version="1.0" encoding="utf-8"?>
<sst xmlns="http://schemas.openxmlformats.org/spreadsheetml/2006/main" count="423" uniqueCount="153">
  <si>
    <t xml:space="preserve">NOMBRE DE LA OBRA </t>
  </si>
  <si>
    <t xml:space="preserve">MODALIDAD DE EJECUCIÓN </t>
  </si>
  <si>
    <t>BENEFICIARIOS</t>
  </si>
  <si>
    <t>ZAMORA</t>
  </si>
  <si>
    <t>NOTAS:</t>
  </si>
  <si>
    <t>PRESIDENTE MUNICIPAL</t>
  </si>
  <si>
    <t xml:space="preserve">METAS </t>
  </si>
  <si>
    <t xml:space="preserve"> </t>
  </si>
  <si>
    <t>MUNICIPIO: ZAMORA, MICHOACÁN</t>
  </si>
  <si>
    <t>MUNICIPIO</t>
  </si>
  <si>
    <t>LOCALIDAD</t>
  </si>
  <si>
    <t>TIPO</t>
  </si>
  <si>
    <t>CANTIDAD (UNIDAD)</t>
  </si>
  <si>
    <t>GENERALES</t>
  </si>
  <si>
    <t>FUENTE DE FINANCIAMIENTO</t>
  </si>
  <si>
    <t>No.</t>
  </si>
  <si>
    <t>DESCRIPCION</t>
  </si>
  <si>
    <t>UR</t>
  </si>
  <si>
    <t>CUENTA CONTABLE</t>
  </si>
  <si>
    <t>OBRA CAPITALIZABLE</t>
  </si>
  <si>
    <r>
      <rPr>
        <b/>
        <sz val="11"/>
        <rFont val="Arial Narrow"/>
        <family val="2"/>
      </rPr>
      <t>ESTRUCTURA FINANCIERA  APROBADA</t>
    </r>
    <r>
      <rPr>
        <b/>
        <sz val="8"/>
        <rFont val="Arial Narrow"/>
        <family val="2"/>
      </rPr>
      <t xml:space="preserve"> (MOMENTO CONTABLE DEL APROBADO)</t>
    </r>
  </si>
  <si>
    <r>
      <rPr>
        <b/>
        <sz val="10"/>
        <rFont val="Arial Narrow"/>
        <family val="2"/>
      </rPr>
      <t xml:space="preserve">NUMERO Y FECHA DE ACTA DE AYUNTAMIENTO </t>
    </r>
    <r>
      <rPr>
        <b/>
        <sz val="8"/>
        <rFont val="Arial Narrow"/>
        <family val="2"/>
      </rPr>
      <t>(APROBADO)</t>
    </r>
  </si>
  <si>
    <r>
      <rPr>
        <b/>
        <sz val="11"/>
        <rFont val="Arial Narrow"/>
        <family val="2"/>
      </rPr>
      <t xml:space="preserve">MONTO TOTAL </t>
    </r>
    <r>
      <rPr>
        <b/>
        <sz val="8"/>
        <rFont val="Arial Narrow"/>
        <family val="2"/>
      </rPr>
      <t>(APROBADO)</t>
    </r>
  </si>
  <si>
    <r>
      <rPr>
        <b/>
        <sz val="11"/>
        <rFont val="Arial Narrow"/>
        <family val="2"/>
      </rPr>
      <t xml:space="preserve">INGRESOS DE FUENTE LOCAL </t>
    </r>
    <r>
      <rPr>
        <b/>
        <sz val="8"/>
        <rFont val="Arial Narrow"/>
        <family val="2"/>
      </rPr>
      <t>(APROBADO</t>
    </r>
  </si>
  <si>
    <r>
      <rPr>
        <b/>
        <sz val="11"/>
        <rFont val="Arial Narrow"/>
        <family val="2"/>
      </rPr>
      <t>PARTICIPACIONES</t>
    </r>
    <r>
      <rPr>
        <b/>
        <sz val="8"/>
        <rFont val="Arial Narrow"/>
        <family val="2"/>
      </rPr>
      <t xml:space="preserve"> (APROBADO)</t>
    </r>
  </si>
  <si>
    <r>
      <rPr>
        <b/>
        <sz val="11"/>
        <rFont val="Arial Narrow"/>
        <family val="2"/>
      </rPr>
      <t>APORTACIONES</t>
    </r>
    <r>
      <rPr>
        <b/>
        <sz val="8"/>
        <rFont val="Arial Narrow"/>
        <family val="2"/>
      </rPr>
      <t xml:space="preserve"> (APROBADO)</t>
    </r>
  </si>
  <si>
    <r>
      <rPr>
        <b/>
        <sz val="11"/>
        <rFont val="Arial Narrow"/>
        <family val="2"/>
      </rPr>
      <t>RECURSOS FEDERALES CONVENIDOS</t>
    </r>
    <r>
      <rPr>
        <b/>
        <sz val="8"/>
        <rFont val="Arial Narrow"/>
        <family val="2"/>
      </rPr>
      <t xml:space="preserve"> (APROBADO)</t>
    </r>
  </si>
  <si>
    <r>
      <rPr>
        <b/>
        <sz val="11"/>
        <rFont val="Arial Narrow"/>
        <family val="2"/>
      </rPr>
      <t xml:space="preserve">RECURSOS ESTATALES </t>
    </r>
    <r>
      <rPr>
        <b/>
        <sz val="8"/>
        <rFont val="Arial Narrow"/>
        <family val="2"/>
      </rPr>
      <t>(APROBADO)</t>
    </r>
  </si>
  <si>
    <t>*Bajo protesta de decir verdad declaramos que este reporte y sus notas son razonablemente correctas y son responsabilidad del emisor.</t>
  </si>
  <si>
    <t>OBRA</t>
  </si>
  <si>
    <t>REHABILITACIÓN DE LÍNEA DE DRENAJE PLUVIAL EN ZAMORA, LOCALIDAD ZAMORA EN CALLE BARCELONA ENTRE CALLE MAESTRAZGO A CÁRCAMO LABASTIDA COLONIA VALENCIA II SECCIÓN</t>
  </si>
  <si>
    <t xml:space="preserve">REHABILITACIÓN DE LINEA DE DRENAJE PLUVIAL EN ZAMORA, LOCALIDAD ZAMORA EN CALLE PALMAS ENTRE CALLE VALLADOLID A DREN RINCONADA COLONIA VALENCIA II SECCIÓN </t>
  </si>
  <si>
    <t>CONSTRUCCIÓN DE LÍNEA DE DRENAJE SANITARIO EN ZAMORA LOCALIDAD ZAMORA CALLE MICHOACÁN Y MIGUEL SILVA ENTRE CALLE NICOLÁS RÉGULES Y CALLE IGNACIO ZARAGOZA COLONIA RAMÍREZ</t>
  </si>
  <si>
    <t>REHABILITACIÓN DE CÁRCAMO GALEANA EN ZAMORA, EN CALLE RUBÉN C. NAVARRO ENTRE AVENIDA SANTIAGO Y DREN GENERAL DEL VALLE COLONIA LA FLORESTA</t>
  </si>
  <si>
    <t>REHABILITACIÓN DE LINEA DE DRENAJE SANITARIO EN ZAMORA, LOCALIDAD ZAMORA  EN AVENIDA MADERO NORTE DE CALLE GLADIOLA A DREN GENERAL DEL VALLE FRACC. LA FLORIDA</t>
  </si>
  <si>
    <t>CONSTRUCCIÓN DE DRENAJE PLUVIAL EN ZAMORA, LOCALIDAD ZAMORA EN AVENIDA MADERO NORTE ENTRE CALLE GLADIOLA Y RUBÉN C. NAVARRO FRACC. LA FLORIDA</t>
  </si>
  <si>
    <t>CONSTRUCCIÓN DE PAVIMENTO EN ZAMORA, LOCALIDAD CHAPARACO CALLE LÁZARO CÁRDENAS ENTRE CALLE BENITO JUÁREZ Y CALLE NIÑOS HÉROES</t>
  </si>
  <si>
    <t>REHABILITACIÓN DE PAVIMENTO EN ZAMORA, LOCALIDAD ZAMORA, CALLE LÁZARO CÁRDENAS ENTRE CALLE FERROCARRIL A CALLE 5 DE FEBRERO EN COLONIA LÁZARO CÁRDENAS</t>
  </si>
  <si>
    <t>CONSTRUCCIÓN DE PAVIMENTO EN ZAMORA, LOCALIDAD ZAMORA  CALLE AV. JUÁREZ PONIENTE CUERPO CENTRAL DE CALLE LABASTIDA AL MERCADO DEL VALLE COLONIA EL VALLE</t>
  </si>
  <si>
    <t>REHABILITACIÓN DE PAVIMENTO EN ZAMORA, LOCALIDAD ZAMORA COLONIA FRANCO RODRÍGUEZ AV. JUÁREZ DEL FRACC. CASAS DE ALTOS A CALLE IGNACIO TORRES DE GUZMÁN</t>
  </si>
  <si>
    <t xml:space="preserve">CONSTRUCCIÓN DE PAVIMENTO EN ZAMORA, LOCALIDAD ZAMORA EN CALLE VOLCÁN POPOCATÉPETL ENTRE AVENIDA LABASTIDA Y CALLE CASTILLA COLONIA J. MÚJICA </t>
  </si>
  <si>
    <t xml:space="preserve">CONSTRUCCIÓN DE PAVIMENTO DE CONCRETO ASFÁLTICO DE 5 CMS DE ESPESOR EN LA AVENIDA 5 DE MAYO SUR DE AV. CIRCUNVALACIÓN A VIRREY DE ALMANZA </t>
  </si>
  <si>
    <t>CONSTRUCCIÓN DE PAVIMENTO CON CARPETA ASFÁLTICA  DE 7 CM ESP. AV. SANTIAGO DE LABASTIDA A BILBAO</t>
  </si>
  <si>
    <t>CHAPARACO</t>
  </si>
  <si>
    <t>591.90  ML</t>
  </si>
  <si>
    <t>1290.30  ML</t>
  </si>
  <si>
    <t>934.22  ML</t>
  </si>
  <si>
    <t>100  ML</t>
  </si>
  <si>
    <t>816.30  ML</t>
  </si>
  <si>
    <t>638.30  ML</t>
  </si>
  <si>
    <t>5944.40  M²</t>
  </si>
  <si>
    <t>10990  M²</t>
  </si>
  <si>
    <t>2512  M²</t>
  </si>
  <si>
    <t xml:space="preserve">3624.63  M²  </t>
  </si>
  <si>
    <t>3553.73  M²</t>
  </si>
  <si>
    <t>8456.38  M²</t>
  </si>
  <si>
    <t>3105.57  M²</t>
  </si>
  <si>
    <t>ESTRUCTURA FINANCIERA EJERCIDA (momento contable del ejercido)</t>
  </si>
  <si>
    <t>ESTRUCTURA FINANCIERA PAGADA (momento contable del pagado)</t>
  </si>
  <si>
    <t>ESTRUCTURA FINANCIERA POR EJERCER                                                                                                                       Obras "No" concluidas en el trimestre o en el ejercicio (Se autoriza en el ejercicio la aplicación del recurso faltante para el siguiente ejercicio fiscal)</t>
  </si>
  <si>
    <t>MONTO TOTAL (ejercido)</t>
  </si>
  <si>
    <t>INGRESOS DE FUENTE LOCAL (ejercido)</t>
  </si>
  <si>
    <t>PARTICIPACIONES (ejercido)</t>
  </si>
  <si>
    <t>APORTACIONES (ejercido)</t>
  </si>
  <si>
    <t>RECURSOS FEDERALES CONVENIDO (ejercido)</t>
  </si>
  <si>
    <t>RECURSOS ESTATALES (ejercido)</t>
  </si>
  <si>
    <t>MONTO TOTAL (pagado)</t>
  </si>
  <si>
    <t>INGRESOS DE FUENTE LOCAL (pagado)</t>
  </si>
  <si>
    <t>PARTICIPACIONES (pagado)</t>
  </si>
  <si>
    <t>APORTACIONES (pagado)</t>
  </si>
  <si>
    <t>RECURSOS FEDERALES CONVENIDO (pagado)</t>
  </si>
  <si>
    <t>RECURSOS ESTATALES (pagado)</t>
  </si>
  <si>
    <t>NUMERO Y FECHA DE ACTA DE AYUNTAMIENTO(por ejercer)</t>
  </si>
  <si>
    <t>MONTO TOTAL (por ejercer)</t>
  </si>
  <si>
    <t>INGRESOS DE FUENTE LOCAL (por ejercer)</t>
  </si>
  <si>
    <t>PARTICIPACIONES (por ejercer)</t>
  </si>
  <si>
    <t>APORTACIONES (por ejercer)</t>
  </si>
  <si>
    <r>
      <rPr>
        <b/>
        <sz val="11"/>
        <rFont val="Arial Narrow"/>
        <family val="2"/>
      </rPr>
      <t>RECURSOS FEDERALES CONVENIDOS</t>
    </r>
    <r>
      <rPr>
        <b/>
        <sz val="8"/>
        <rFont val="Arial Narrow"/>
        <family val="2"/>
      </rPr>
      <t xml:space="preserve"> (por ejercer)</t>
    </r>
  </si>
  <si>
    <r>
      <rPr>
        <b/>
        <sz val="11"/>
        <rFont val="Arial Narrow"/>
        <family val="2"/>
      </rPr>
      <t xml:space="preserve">RECURSOS ESTATALES </t>
    </r>
    <r>
      <rPr>
        <b/>
        <sz val="8"/>
        <rFont val="Arial Narrow"/>
        <family val="2"/>
      </rPr>
      <t>(por ejercer)</t>
    </r>
  </si>
  <si>
    <t>ARQ. ROBERTO ARTURO MARISCAL OCHOA</t>
  </si>
  <si>
    <t>DIRECTOR DE OBRAS PUBLICAS</t>
  </si>
  <si>
    <t>MTRO.  CARLOS ALBERTO SOTO DELGADO</t>
  </si>
  <si>
    <t>ESTRUCTURA FINANCIERA MODIFICADA (momento contable del modificado)</t>
  </si>
  <si>
    <r>
      <rPr>
        <b/>
        <sz val="11"/>
        <rFont val="Arial Narrow"/>
        <family val="2"/>
      </rPr>
      <t xml:space="preserve">MONTO TOTAL </t>
    </r>
    <r>
      <rPr>
        <b/>
        <sz val="8"/>
        <rFont val="Arial Narrow"/>
        <family val="2"/>
      </rPr>
      <t>(MODIFICADO)</t>
    </r>
  </si>
  <si>
    <r>
      <rPr>
        <b/>
        <sz val="11"/>
        <rFont val="Arial Narrow"/>
        <family val="2"/>
      </rPr>
      <t xml:space="preserve">NUMERO Y FECHA DEL ACTA DE AYUNTAMIENTO </t>
    </r>
    <r>
      <rPr>
        <b/>
        <sz val="8"/>
        <rFont val="Arial Narrow"/>
        <family val="2"/>
      </rPr>
      <t>(MODIFICADO)</t>
    </r>
  </si>
  <si>
    <r>
      <rPr>
        <b/>
        <sz val="11"/>
        <rFont val="Arial Narrow"/>
        <family val="2"/>
      </rPr>
      <t xml:space="preserve">INGRESOS DE FUENTE LOCAL </t>
    </r>
    <r>
      <rPr>
        <b/>
        <sz val="8"/>
        <rFont val="Arial Narrow"/>
        <family val="2"/>
      </rPr>
      <t>(MODIFICADO)</t>
    </r>
  </si>
  <si>
    <r>
      <rPr>
        <b/>
        <sz val="11"/>
        <rFont val="Arial Narrow"/>
        <family val="2"/>
      </rPr>
      <t>PARTICIPACIONES</t>
    </r>
    <r>
      <rPr>
        <b/>
        <sz val="8"/>
        <rFont val="Arial Narrow"/>
        <family val="2"/>
      </rPr>
      <t xml:space="preserve"> (MODIFICADO)</t>
    </r>
  </si>
  <si>
    <r>
      <rPr>
        <b/>
        <sz val="11"/>
        <rFont val="Arial Narrow"/>
        <family val="2"/>
      </rPr>
      <t>APORTACIONES</t>
    </r>
    <r>
      <rPr>
        <b/>
        <sz val="8"/>
        <rFont val="Arial Narrow"/>
        <family val="2"/>
      </rPr>
      <t xml:space="preserve"> (MODIFICADO)</t>
    </r>
  </si>
  <si>
    <r>
      <rPr>
        <b/>
        <sz val="11"/>
        <rFont val="Arial Narrow"/>
        <family val="2"/>
      </rPr>
      <t>RECURSOS FEDERALES CONVENIDOS</t>
    </r>
    <r>
      <rPr>
        <b/>
        <sz val="8"/>
        <rFont val="Arial Narrow"/>
        <family val="2"/>
      </rPr>
      <t xml:space="preserve"> (MODIFICADO)</t>
    </r>
  </si>
  <si>
    <r>
      <rPr>
        <b/>
        <sz val="11"/>
        <rFont val="Arial Narrow"/>
        <family val="2"/>
      </rPr>
      <t xml:space="preserve">RECURSOS ESTATALES </t>
    </r>
    <r>
      <rPr>
        <b/>
        <sz val="8"/>
        <rFont val="Arial Narrow"/>
        <family val="2"/>
      </rPr>
      <t>(MODIFICADO)</t>
    </r>
  </si>
  <si>
    <t>ESTRUCTURA FINANCIERA COMPROMETIDA (momento contable del comprometido)</t>
  </si>
  <si>
    <r>
      <rPr>
        <b/>
        <sz val="11"/>
        <rFont val="Arial Narrow"/>
        <family val="2"/>
      </rPr>
      <t xml:space="preserve">MONTO TOTAL </t>
    </r>
    <r>
      <rPr>
        <b/>
        <sz val="8"/>
        <rFont val="Arial Narrow"/>
        <family val="2"/>
      </rPr>
      <t>(COMPROMETIDO)</t>
    </r>
  </si>
  <si>
    <r>
      <rPr>
        <b/>
        <sz val="11"/>
        <rFont val="Arial Narrow"/>
        <family val="2"/>
      </rPr>
      <t xml:space="preserve">INGRESOS DE FUENTE LOCAL </t>
    </r>
    <r>
      <rPr>
        <b/>
        <sz val="8"/>
        <rFont val="Arial Narrow"/>
        <family val="2"/>
      </rPr>
      <t>(COMPROMETIDO)</t>
    </r>
  </si>
  <si>
    <r>
      <rPr>
        <b/>
        <sz val="11"/>
        <rFont val="Arial Narrow"/>
        <family val="2"/>
      </rPr>
      <t>PARTICIPACIONES</t>
    </r>
    <r>
      <rPr>
        <b/>
        <sz val="8"/>
        <rFont val="Arial Narrow"/>
        <family val="2"/>
      </rPr>
      <t xml:space="preserve"> (COMPROMETIDO)</t>
    </r>
  </si>
  <si>
    <r>
      <rPr>
        <b/>
        <sz val="11"/>
        <rFont val="Arial Narrow"/>
        <family val="2"/>
      </rPr>
      <t>APORTACIONES</t>
    </r>
    <r>
      <rPr>
        <b/>
        <sz val="8"/>
        <rFont val="Arial Narrow"/>
        <family val="2"/>
      </rPr>
      <t xml:space="preserve"> (COMPROMETIDO)</t>
    </r>
  </si>
  <si>
    <r>
      <rPr>
        <b/>
        <sz val="11"/>
        <rFont val="Arial Narrow"/>
        <family val="2"/>
      </rPr>
      <t>RECURSOS FEDERALES CONVENIDOS</t>
    </r>
    <r>
      <rPr>
        <b/>
        <sz val="8"/>
        <rFont val="Arial Narrow"/>
        <family val="2"/>
      </rPr>
      <t xml:space="preserve"> (COMPROMETIDO)</t>
    </r>
  </si>
  <si>
    <r>
      <rPr>
        <b/>
        <sz val="11"/>
        <rFont val="Arial Narrow"/>
        <family val="2"/>
      </rPr>
      <t xml:space="preserve">RECURSOS ESTATALES </t>
    </r>
    <r>
      <rPr>
        <b/>
        <sz val="8"/>
        <rFont val="Arial Narrow"/>
        <family val="2"/>
      </rPr>
      <t>(COMPROMETIDO)</t>
    </r>
  </si>
  <si>
    <t>ESTRUCTURA FINANCIERA DEVENGADA(momento contable del devengado)</t>
  </si>
  <si>
    <r>
      <rPr>
        <b/>
        <sz val="11"/>
        <rFont val="Arial Narrow"/>
        <family val="2"/>
      </rPr>
      <t xml:space="preserve">MONTO TOTAL </t>
    </r>
    <r>
      <rPr>
        <b/>
        <sz val="8"/>
        <rFont val="Arial Narrow"/>
        <family val="2"/>
      </rPr>
      <t>(DEVENGADO)</t>
    </r>
  </si>
  <si>
    <r>
      <rPr>
        <b/>
        <sz val="11"/>
        <rFont val="Arial Narrow"/>
        <family val="2"/>
      </rPr>
      <t xml:space="preserve">INGRESOS DE FUENTE LOCAL </t>
    </r>
    <r>
      <rPr>
        <b/>
        <sz val="8"/>
        <rFont val="Arial Narrow"/>
        <family val="2"/>
      </rPr>
      <t>(DEVENGADO)</t>
    </r>
  </si>
  <si>
    <r>
      <rPr>
        <b/>
        <sz val="11"/>
        <rFont val="Arial Narrow"/>
        <family val="2"/>
      </rPr>
      <t>PARTICIPACIONES</t>
    </r>
    <r>
      <rPr>
        <b/>
        <sz val="8"/>
        <rFont val="Arial Narrow"/>
        <family val="2"/>
      </rPr>
      <t xml:space="preserve"> (DEVENGADO)</t>
    </r>
  </si>
  <si>
    <r>
      <rPr>
        <b/>
        <sz val="11"/>
        <rFont val="Arial Narrow"/>
        <family val="2"/>
      </rPr>
      <t>APORTACIONES</t>
    </r>
    <r>
      <rPr>
        <b/>
        <sz val="8"/>
        <rFont val="Arial Narrow"/>
        <family val="2"/>
      </rPr>
      <t xml:space="preserve"> (DEVENGADO)</t>
    </r>
  </si>
  <si>
    <r>
      <rPr>
        <b/>
        <sz val="11"/>
        <rFont val="Arial Narrow"/>
        <family val="2"/>
      </rPr>
      <t>RECURSOS FEDERALES CONVENIDOS</t>
    </r>
    <r>
      <rPr>
        <b/>
        <sz val="8"/>
        <rFont val="Arial Narrow"/>
        <family val="2"/>
      </rPr>
      <t xml:space="preserve"> (DEVENGADO)</t>
    </r>
  </si>
  <si>
    <r>
      <rPr>
        <b/>
        <sz val="11"/>
        <rFont val="Arial Narrow"/>
        <family val="2"/>
      </rPr>
      <t xml:space="preserve">RECURSOS ESTATALES </t>
    </r>
    <r>
      <rPr>
        <b/>
        <sz val="8"/>
        <rFont val="Arial Narrow"/>
        <family val="2"/>
      </rPr>
      <t>(DEVENGADO)</t>
    </r>
  </si>
  <si>
    <t>L.C.P. Y M.F. JORGE MARTIN AGUILAR TERRAZAS</t>
  </si>
  <si>
    <t>CONTRALOR MUNICIPAL</t>
  </si>
  <si>
    <t>COG</t>
  </si>
  <si>
    <t>DIR OBRAS PUBLICAS</t>
  </si>
  <si>
    <t>SI</t>
  </si>
  <si>
    <t>REHABILITACIÓN DE PAVIMENTO EN ZAMORA, LOCALIDAD ZAMORA AV. CINCO DE MAYO SUR DE AV. JUÁREZ A CALLE CIRCUNVALACIÓN COLONIA CENTRO</t>
  </si>
  <si>
    <t>9602.38 M²</t>
  </si>
  <si>
    <t>REHABILITACIÓN DE UNIDAD DEPORTIVA ORIENTE EN ZAMORA AVENIDA SAN MIGUEL ARCÁNGEL ENTRE CALLE SAN GABRIEL ARCÁNGEL Y CALLE SAMAEL ARCÁNGEL, COLONIA MIGUEL REGALADO</t>
  </si>
  <si>
    <t>229.6 M²</t>
  </si>
  <si>
    <t>CONSTRUCCIÓN DE PARQUES PÚBLICOS EN ZAMORA LOCALIDAD ZAMORA EN VARIOS ESPACIOS PÚBLICOS</t>
  </si>
  <si>
    <t xml:space="preserve">CONSTRUCCIÓN DE PRIMARIA U HOMÓLOGO AULA EN ZAMORA COLONIA HACIENDA LA LOMA EN LA ESCUELA JARDIN DE NIÑOS LÁZARO CÁRDENAS BATEL EN LA CALLE LÁZARO CÁRDENAS </t>
  </si>
  <si>
    <t>76 M²</t>
  </si>
  <si>
    <r>
      <t>CONSTRUCCIÓN DE PRIMARIA U HOMÓLOGO CANCHA DE USOS MÚLTIPLES EN ZAMORA, LOCALIDAD ZAMORA EN LA ESCUELA PRIMARIA FEDERAL RICARDO FLORES MAGÓN EN LA  AVENIDA LAS FLORES COLONIA PALO ALTO</t>
    </r>
    <r>
      <rPr>
        <b/>
        <sz val="9"/>
        <rFont val="Arial"/>
        <family val="2"/>
      </rPr>
      <t xml:space="preserve"> </t>
    </r>
  </si>
  <si>
    <t>573 M²</t>
  </si>
  <si>
    <t>CONSTRUCCIÓN DE PRIMARIA U HOMÓLOGO AULA EN ZAMORA LACALIDAD CANINDO EN LA ESCUELA JARDÍN DE NIÑOS GUADALUPÉ VICTORIA CON DOMICILIO CONOCIDO</t>
  </si>
  <si>
    <t xml:space="preserve">CONSTRUCCIÓN DE TECHADO EN ÁREA DE IMPARTICIÓN DE EDUCACIÓN FISÍCA EN ZAMORA LOCALIDAD ZAMORA DE HIDALGO ESCUELA PRIMARIA FEDERAL AMADO NERVO EN CALLE JACARANDAS COLONIA EL VERGEL </t>
  </si>
  <si>
    <t>585.38 M²</t>
  </si>
  <si>
    <t>CONSTRUCCIÓN DE PAVIMENTO EN ZAMORA, LOCALIDAD ZAMORA EN CALLE PRIVADA BOREAL DE CALLE DE LAS ROSAS A CALLE CAPRICORNIO COLONIA LA AURORA</t>
  </si>
  <si>
    <t>1493 M²</t>
  </si>
  <si>
    <t>CONSTRUCCIÓN DE PAVIMENTO EN ZAMORA, LOCALIDAD ZAMORA CALLE VALERIO TRUJANO ENTRE AVENIDA LUIS HERNÁNDEZ Y CALLE OCUPACIÓN DE TEHUACÁN COLONIA MIGUEL HIDALGO</t>
  </si>
  <si>
    <t>1747.66 M²</t>
  </si>
  <si>
    <t>CONSTRUCCIÓN DE PAVIMIENTO EN ZAMORA, LOCALIDAD DE ZAMORA CALLE FERROCARRIL ENTRE AVENIDA CINCO DE MAYO NORTE Y AVENIDA CAMINO AL VERGEL</t>
  </si>
  <si>
    <t>1373.01 M²</t>
  </si>
  <si>
    <t>CONSTRUCCIÓN DE PAVIMENTO EN ZAMORA, LOCALIDAD ZAMORA CALLE MANUEL ÁVILA CAMACHO ENTRE AVENIDA 5 DE MAYO SUR Y CALLE LEONARDO CASTELLANOS COLONIA JARDINES DE CATEDRAL</t>
  </si>
  <si>
    <t>2158.11 M²</t>
  </si>
  <si>
    <t>REHABILITACIÓN DE PLAZA CÍVICA EN ZAMORA, LOCALIDAD ZAMORA ENTRE CALLE MORELOS CALLE GUERRERO, CALLE AMADO NERVO Y CALLE ALLENDE COLONIA CENTRO</t>
  </si>
  <si>
    <t>4496 M</t>
  </si>
  <si>
    <t>CONSTRUCCIÓN DE PARQUE PÚBLICO EN ZAMORA, LOCALIDAD DE ATECUCARIO EN UN ESPACIOS PUBLICOS</t>
  </si>
  <si>
    <t>CONSTRUCCIÓN DE PAVIMENTO DE CONCRETO HIDRÁULICO DE 18 CMS DE ESPESOR EN LA AVENIDA MADERO NORTE LATERAL DERECHA LA FLORIDA</t>
  </si>
  <si>
    <t>4369.15 M²</t>
  </si>
  <si>
    <t>CONSTRUCCIÓN DE PAVIMENTO DE CONCRETO ASFÁLTICO DE 5 CMS DE ESPESOR EN LA AVENIDA DEL ÁRBOL DE GÓMEZ MORÍN A VIRREY DE MENDOZA</t>
  </si>
  <si>
    <t>3357.32 M²</t>
  </si>
  <si>
    <t>ADQUISICIÓN  DE NUEVAS TECNOLOGÍAS APLICADAS EN LA RECUPERACIÓN, CONSERVACIÓN Y MEJORAMIENTO DEL MEDIO AMBIENTE PANELES SOLARES PARA GENERACIÓN DE ENERGÍA ELÉCTRICA EN EDIFICIOS MUNICIPALES</t>
  </si>
  <si>
    <t>510.68 M²</t>
  </si>
  <si>
    <t>5 EDIFICIOS MUNICIPALES</t>
  </si>
  <si>
    <t>PROGRAMA DE DESARROLLO INSTITUCIONAL MUNICIPAL (PRODIM) ADQUISICIÓN DE SOFWARE Y HARDWARE</t>
  </si>
  <si>
    <t>GASTOS INDIRECTOS 3% SUPERVISIÓN</t>
  </si>
  <si>
    <t xml:space="preserve">RECURSOS FEDERALES </t>
  </si>
  <si>
    <t>NO</t>
  </si>
  <si>
    <t>SUMA</t>
  </si>
  <si>
    <t>RECURSOS ESTATALES</t>
  </si>
  <si>
    <t>CONAC</t>
  </si>
  <si>
    <t>PROYECTO EJECUTIVO INTEGRAL PARA LA MOVILIDAD ACTIVA EN LA POBLACIÓN DE ZAMORA, MICHOACÁN</t>
  </si>
  <si>
    <t>FECHA: DEL 01 DE ENERO AL 31 DE DCIEMBRE DE 2022</t>
  </si>
  <si>
    <t>QUINCUAGESIMA SEXTA SESION ORDINARIA 23 DE DICIEMBRE DE 2022</t>
  </si>
  <si>
    <t>CONTRATO</t>
  </si>
  <si>
    <t>OBRA POR ADMINISTRACION</t>
  </si>
  <si>
    <t>VIGESIMA QUINTA SESION EXTRAORDINARIA 29 DE DICIEMBRE DE 2021</t>
  </si>
  <si>
    <t>ANEXO 2: RELACION DE OBRAS EJECUTADAS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</si>
</sst>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  <numFmt numFmtId="166" formatCode="_-[$$-80A]* #,##0.00_ ;_-[$$-80A]* \-#,##0.00\ ;_-[$$-80A]* &quot;-&quot;??_ ;_-@_ "/>
    <numFmt numFmtId="167" formatCode="_-[$€-2]* #,##0.00_-;\-[$€-2]* #,##0.00_-;_-[$€-2]* &quot;-&quot;??_-"/>
    <numFmt numFmtId="168" formatCode="[$-C0A]d\-mmm\-yy;@"/>
    <numFmt numFmtId="169" formatCode="_(* #,##0.00_);_(* \(#,##0.00\);_(* &quot;-&quot;??_);_(@_)"/>
    <numFmt numFmtId="170" formatCode="_-&quot;$&quot;* #,##0.00_-;\-&quot;$&quot;* #,##0.00_-;_-&quot;$&quot;* &quot;-&quot;??_-;_-@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 Narrow"/>
      <family val="2"/>
    </font>
    <font>
      <sz val="9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name val="Arial Narrow"/>
      <family val="2"/>
    </font>
    <font>
      <b/>
      <sz val="18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u/>
      <sz val="9.35"/>
      <color theme="10"/>
      <name val="Calibri"/>
      <family val="2"/>
    </font>
    <font>
      <b/>
      <u/>
      <sz val="20"/>
      <name val="Arial Narrow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12"/>
      <color indexed="8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9"/>
      <color theme="1"/>
      <name val="Arial Narrow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10"/>
      <color rgb="FF000000"/>
      <name val="Calibri"/>
      <family val="2"/>
    </font>
    <font>
      <sz val="10"/>
      <name val="Arial"/>
    </font>
    <font>
      <sz val="10"/>
      <color rgb="FF000000"/>
      <name val="Arial"/>
      <family val="2"/>
    </font>
    <font>
      <b/>
      <sz val="11"/>
      <color theme="1"/>
      <name val="Arial Narrow"/>
      <family val="2"/>
    </font>
    <font>
      <sz val="10"/>
      <color rgb="FF000000"/>
      <name val="Times New Roman"/>
      <family val="1"/>
    </font>
    <font>
      <b/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10"/>
      <color theme="1"/>
      <name val="Arial"/>
      <family val="2"/>
    </font>
    <font>
      <sz val="8"/>
      <name val="Arial Narrow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42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99FF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16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2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2" applyNumberFormat="0" applyAlignment="0" applyProtection="0"/>
    <xf numFmtId="0" fontId="20" fillId="23" borderId="2" applyNumberFormat="0" applyAlignment="0" applyProtection="0"/>
    <xf numFmtId="0" fontId="21" fillId="24" borderId="3" applyNumberFormat="0" applyAlignment="0" applyProtection="0"/>
    <xf numFmtId="0" fontId="22" fillId="0" borderId="4" applyNumberFormat="0" applyFill="0" applyAlignment="0" applyProtection="0"/>
    <xf numFmtId="0" fontId="21" fillId="25" borderId="3" applyNumberFormat="0" applyAlignment="0" applyProtection="0"/>
    <xf numFmtId="0" fontId="23" fillId="0" borderId="0" applyNumberFormat="0" applyFill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24" borderId="0" applyNumberFormat="0" applyBorder="0" applyAlignment="0" applyProtection="0"/>
    <xf numFmtId="0" fontId="16" fillId="34" borderId="0" applyNumberFormat="0" applyBorder="0" applyAlignment="0" applyProtection="0"/>
    <xf numFmtId="0" fontId="15" fillId="32" borderId="0" applyNumberFormat="0" applyBorder="0" applyAlignment="0" applyProtection="0"/>
    <xf numFmtId="0" fontId="15" fillId="21" borderId="0" applyNumberFormat="0" applyBorder="0" applyAlignment="0" applyProtection="0"/>
    <xf numFmtId="0" fontId="16" fillId="33" borderId="0" applyNumberFormat="0" applyBorder="0" applyAlignment="0" applyProtection="0"/>
    <xf numFmtId="0" fontId="16" fillId="24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5" fillId="35" borderId="0" applyNumberFormat="0" applyBorder="0" applyAlignment="0" applyProtection="0"/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6" borderId="0" applyNumberFormat="0" applyBorder="0" applyAlignment="0" applyProtection="0"/>
    <xf numFmtId="0" fontId="15" fillId="32" borderId="0" applyNumberFormat="0" applyBorder="0" applyAlignment="0" applyProtection="0"/>
    <xf numFmtId="0" fontId="15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25" fillId="37" borderId="2" applyNumberFormat="0" applyAlignment="0" applyProtection="0"/>
    <xf numFmtId="167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39" borderId="0" applyNumberFormat="0" applyBorder="0" applyAlignment="0" applyProtection="0"/>
    <xf numFmtId="0" fontId="25" fillId="8" borderId="2" applyNumberFormat="0" applyAlignment="0" applyProtection="0"/>
    <xf numFmtId="0" fontId="31" fillId="0" borderId="4" applyNumberFormat="0" applyFill="0" applyAlignment="0" applyProtection="0"/>
    <xf numFmtId="43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40" borderId="0" applyNumberFormat="0" applyBorder="0" applyAlignment="0" applyProtection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32" borderId="8" applyNumberFormat="0" applyFont="0" applyAlignment="0" applyProtection="0"/>
    <xf numFmtId="0" fontId="12" fillId="41" borderId="8" applyNumberFormat="0" applyFont="0" applyAlignment="0" applyProtection="0"/>
    <xf numFmtId="0" fontId="33" fillId="22" borderId="9" applyNumberFormat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23" borderId="9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37" fillId="0" borderId="6" applyNumberFormat="0" applyFill="0" applyAlignment="0" applyProtection="0"/>
    <xf numFmtId="0" fontId="23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3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7" fillId="0" borderId="0"/>
  </cellStyleXfs>
  <cellXfs count="174">
    <xf numFmtId="0" fontId="0" fillId="0" borderId="0" xfId="0"/>
    <xf numFmtId="0" fontId="1" fillId="0" borderId="0" xfId="1"/>
    <xf numFmtId="0" fontId="3" fillId="0" borderId="0" xfId="1" applyFont="1"/>
    <xf numFmtId="0" fontId="1" fillId="0" borderId="0" xfId="1" applyAlignment="1">
      <alignment horizontal="center"/>
    </xf>
    <xf numFmtId="0" fontId="1" fillId="0" borderId="0" xfId="1" applyAlignment="1">
      <alignment vertical="center" wrapText="1"/>
    </xf>
    <xf numFmtId="165" fontId="6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/>
    <xf numFmtId="0" fontId="8" fillId="0" borderId="0" xfId="1" applyFont="1"/>
    <xf numFmtId="166" fontId="8" fillId="0" borderId="0" xfId="1" applyNumberFormat="1" applyFont="1"/>
    <xf numFmtId="165" fontId="9" fillId="0" borderId="0" xfId="1" applyNumberFormat="1" applyFont="1"/>
    <xf numFmtId="0" fontId="11" fillId="0" borderId="0" xfId="2" applyFont="1" applyAlignment="1" applyProtection="1"/>
    <xf numFmtId="0" fontId="14" fillId="0" borderId="0" xfId="1" applyFont="1"/>
    <xf numFmtId="0" fontId="1" fillId="0" borderId="0" xfId="1" applyAlignment="1">
      <alignment horizontal="center" vertical="center"/>
    </xf>
    <xf numFmtId="0" fontId="12" fillId="0" borderId="0" xfId="5"/>
    <xf numFmtId="4" fontId="40" fillId="0" borderId="0" xfId="0" applyNumberFormat="1" applyFont="1"/>
    <xf numFmtId="4" fontId="8" fillId="0" borderId="0" xfId="1" applyNumberFormat="1" applyFont="1"/>
    <xf numFmtId="0" fontId="0" fillId="0" borderId="0" xfId="1" applyFont="1"/>
    <xf numFmtId="165" fontId="8" fillId="0" borderId="0" xfId="1" applyNumberFormat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3" fillId="0" borderId="0" xfId="1" applyFont="1"/>
    <xf numFmtId="0" fontId="41" fillId="0" borderId="0" xfId="1" applyFont="1"/>
    <xf numFmtId="0" fontId="41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43" fillId="0" borderId="0" xfId="88" applyFont="1"/>
    <xf numFmtId="0" fontId="41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6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9" fillId="0" borderId="0" xfId="1" applyFont="1"/>
    <xf numFmtId="0" fontId="44" fillId="0" borderId="0" xfId="1" applyFont="1" applyAlignment="1">
      <alignment vertical="center" wrapText="1"/>
    </xf>
    <xf numFmtId="4" fontId="52" fillId="0" borderId="0" xfId="3" applyNumberFormat="1" applyFont="1" applyFill="1" applyBorder="1" applyAlignment="1">
      <alignment horizontal="center" vertical="center" wrapText="1"/>
    </xf>
    <xf numFmtId="0" fontId="40" fillId="0" borderId="27" xfId="1" applyFont="1" applyBorder="1"/>
    <xf numFmtId="0" fontId="40" fillId="0" borderId="27" xfId="88" applyFont="1" applyBorder="1"/>
    <xf numFmtId="0" fontId="50" fillId="0" borderId="0" xfId="1" applyFont="1" applyAlignment="1">
      <alignment horizontal="center" vertical="center" wrapText="1"/>
    </xf>
    <xf numFmtId="0" fontId="48" fillId="2" borderId="19" xfId="1" applyFont="1" applyFill="1" applyBorder="1" applyAlignment="1">
      <alignment horizontal="center" vertical="center" wrapText="1"/>
    </xf>
    <xf numFmtId="0" fontId="48" fillId="2" borderId="30" xfId="1" applyFont="1" applyFill="1" applyBorder="1" applyAlignment="1">
      <alignment horizontal="center" vertical="center" wrapText="1"/>
    </xf>
    <xf numFmtId="0" fontId="48" fillId="2" borderId="31" xfId="1" applyFont="1" applyFill="1" applyBorder="1" applyAlignment="1">
      <alignment horizontal="center" vertical="center" wrapText="1"/>
    </xf>
    <xf numFmtId="0" fontId="48" fillId="2" borderId="32" xfId="1" applyFont="1" applyFill="1" applyBorder="1" applyAlignment="1">
      <alignment horizontal="center" vertical="center" wrapText="1"/>
    </xf>
    <xf numFmtId="0" fontId="48" fillId="2" borderId="33" xfId="1" applyFont="1" applyFill="1" applyBorder="1" applyAlignment="1">
      <alignment horizontal="center" vertical="center" wrapText="1"/>
    </xf>
    <xf numFmtId="4" fontId="6" fillId="2" borderId="30" xfId="3" applyNumberFormat="1" applyFont="1" applyFill="1" applyBorder="1" applyAlignment="1">
      <alignment horizontal="center" vertical="center" wrapText="1"/>
    </xf>
    <xf numFmtId="4" fontId="6" fillId="2" borderId="31" xfId="3" applyNumberFormat="1" applyFont="1" applyFill="1" applyBorder="1" applyAlignment="1">
      <alignment horizontal="center" vertical="center" wrapText="1"/>
    </xf>
    <xf numFmtId="4" fontId="6" fillId="2" borderId="32" xfId="3" applyNumberFormat="1" applyFont="1" applyFill="1" applyBorder="1" applyAlignment="1">
      <alignment horizontal="center" vertical="center" wrapText="1"/>
    </xf>
    <xf numFmtId="4" fontId="6" fillId="2" borderId="34" xfId="3" applyNumberFormat="1" applyFont="1" applyFill="1" applyBorder="1" applyAlignment="1">
      <alignment horizontal="center" vertical="center" wrapText="1"/>
    </xf>
    <xf numFmtId="4" fontId="6" fillId="2" borderId="29" xfId="3" applyNumberFormat="1" applyFont="1" applyFill="1" applyBorder="1" applyAlignment="1">
      <alignment horizontal="center" vertical="center" wrapText="1"/>
    </xf>
    <xf numFmtId="4" fontId="6" fillId="2" borderId="35" xfId="3" applyNumberFormat="1" applyFont="1" applyFill="1" applyBorder="1" applyAlignment="1">
      <alignment horizontal="center" vertical="center" wrapText="1"/>
    </xf>
    <xf numFmtId="4" fontId="53" fillId="0" borderId="37" xfId="114" applyNumberFormat="1" applyFont="1" applyFill="1" applyBorder="1" applyAlignment="1">
      <alignment horizontal="center" vertical="center"/>
    </xf>
    <xf numFmtId="44" fontId="42" fillId="0" borderId="26" xfId="113" applyFont="1" applyFill="1" applyBorder="1" applyAlignment="1">
      <alignment horizontal="center" vertical="center" wrapText="1"/>
    </xf>
    <xf numFmtId="44" fontId="42" fillId="0" borderId="37" xfId="113" applyFont="1" applyFill="1" applyBorder="1" applyAlignment="1">
      <alignment horizontal="center" vertical="center" wrapText="1"/>
    </xf>
    <xf numFmtId="44" fontId="42" fillId="0" borderId="13" xfId="113" applyFont="1" applyFill="1" applyBorder="1" applyAlignment="1">
      <alignment horizontal="center" vertical="center"/>
    </xf>
    <xf numFmtId="44" fontId="42" fillId="0" borderId="39" xfId="113" applyFont="1" applyFill="1" applyBorder="1" applyAlignment="1">
      <alignment horizontal="center" vertical="center"/>
    </xf>
    <xf numFmtId="44" fontId="54" fillId="0" borderId="0" xfId="0" applyNumberFormat="1" applyFont="1" applyAlignment="1">
      <alignment horizontal="center" vertical="center"/>
    </xf>
    <xf numFmtId="44" fontId="49" fillId="0" borderId="0" xfId="1" applyNumberFormat="1" applyFont="1"/>
    <xf numFmtId="166" fontId="56" fillId="0" borderId="0" xfId="1" applyNumberFormat="1" applyFont="1" applyAlignment="1">
      <alignment horizontal="right"/>
    </xf>
    <xf numFmtId="166" fontId="56" fillId="0" borderId="0" xfId="1" applyNumberFormat="1" applyFont="1"/>
    <xf numFmtId="0" fontId="1" fillId="0" borderId="26" xfId="1" applyBorder="1" applyAlignment="1">
      <alignment horizontal="center" vertical="center" wrapText="1"/>
    </xf>
    <xf numFmtId="0" fontId="0" fillId="0" borderId="28" xfId="1" applyFont="1" applyBorder="1" applyAlignment="1">
      <alignment horizontal="center" vertical="center" wrapText="1"/>
    </xf>
    <xf numFmtId="0" fontId="1" fillId="0" borderId="38" xfId="1" applyBorder="1" applyAlignment="1">
      <alignment horizontal="center" vertical="center" wrapText="1"/>
    </xf>
    <xf numFmtId="0" fontId="0" fillId="0" borderId="26" xfId="1" applyFont="1" applyBorder="1" applyAlignment="1">
      <alignment horizontal="center" vertical="center" wrapText="1"/>
    </xf>
    <xf numFmtId="0" fontId="0" fillId="0" borderId="38" xfId="1" applyFont="1" applyBorder="1" applyAlignment="1">
      <alignment horizontal="center" vertical="center" wrapText="1"/>
    </xf>
    <xf numFmtId="0" fontId="45" fillId="0" borderId="38" xfId="1" applyFont="1" applyBorder="1" applyAlignment="1">
      <alignment horizontal="center" vertical="center" wrapText="1"/>
    </xf>
    <xf numFmtId="44" fontId="54" fillId="0" borderId="28" xfId="0" applyNumberFormat="1" applyFont="1" applyBorder="1" applyAlignment="1">
      <alignment horizontal="center" vertical="center"/>
    </xf>
    <xf numFmtId="0" fontId="50" fillId="0" borderId="28" xfId="1" applyFont="1" applyBorder="1" applyAlignment="1">
      <alignment horizontal="center" vertical="center" wrapText="1"/>
    </xf>
    <xf numFmtId="0" fontId="50" fillId="0" borderId="38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37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0" fillId="0" borderId="13" xfId="1" applyFont="1" applyBorder="1" applyAlignment="1">
      <alignment horizontal="center" vertical="center"/>
    </xf>
    <xf numFmtId="0" fontId="1" fillId="0" borderId="40" xfId="1" applyBorder="1" applyAlignment="1">
      <alignment horizontal="center" vertical="center" wrapText="1"/>
    </xf>
    <xf numFmtId="0" fontId="0" fillId="0" borderId="37" xfId="1" applyFont="1" applyBorder="1" applyAlignment="1">
      <alignment horizontal="center" vertical="center" wrapText="1"/>
    </xf>
    <xf numFmtId="0" fontId="0" fillId="0" borderId="40" xfId="1" applyFont="1" applyBorder="1" applyAlignment="1">
      <alignment horizontal="center" vertical="center" wrapText="1"/>
    </xf>
    <xf numFmtId="0" fontId="0" fillId="0" borderId="13" xfId="1" applyFont="1" applyBorder="1" applyAlignment="1">
      <alignment horizontal="center" vertical="center" wrapText="1"/>
    </xf>
    <xf numFmtId="0" fontId="45" fillId="0" borderId="40" xfId="1" applyFont="1" applyBorder="1" applyAlignment="1">
      <alignment horizontal="center" vertical="center" wrapText="1"/>
    </xf>
    <xf numFmtId="44" fontId="54" fillId="0" borderId="13" xfId="0" applyNumberFormat="1" applyFont="1" applyBorder="1" applyAlignment="1">
      <alignment horizontal="center" vertical="center"/>
    </xf>
    <xf numFmtId="0" fontId="50" fillId="0" borderId="13" xfId="1" applyFont="1" applyBorder="1" applyAlignment="1">
      <alignment horizontal="center" vertical="center" wrapText="1"/>
    </xf>
    <xf numFmtId="0" fontId="50" fillId="0" borderId="40" xfId="1" applyFont="1" applyBorder="1" applyAlignment="1">
      <alignment horizontal="center" vertical="center" wrapText="1"/>
    </xf>
    <xf numFmtId="44" fontId="51" fillId="0" borderId="13" xfId="0" applyNumberFormat="1" applyFont="1" applyBorder="1" applyAlignment="1">
      <alignment horizontal="center" vertical="center" wrapText="1"/>
    </xf>
    <xf numFmtId="3" fontId="39" fillId="0" borderId="13" xfId="1" applyNumberFormat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50" fillId="0" borderId="39" xfId="1" applyFont="1" applyBorder="1" applyAlignment="1">
      <alignment horizontal="center" vertical="center" wrapText="1"/>
    </xf>
    <xf numFmtId="3" fontId="53" fillId="0" borderId="40" xfId="0" applyNumberFormat="1" applyFont="1" applyBorder="1" applyAlignment="1">
      <alignment horizontal="center" vertical="center"/>
    </xf>
    <xf numFmtId="0" fontId="53" fillId="0" borderId="13" xfId="0" applyFont="1" applyBorder="1" applyAlignment="1">
      <alignment horizontal="center" vertical="center"/>
    </xf>
    <xf numFmtId="44" fontId="12" fillId="0" borderId="13" xfId="0" applyNumberFormat="1" applyFont="1" applyBorder="1" applyAlignment="1">
      <alignment horizontal="center" vertical="center"/>
    </xf>
    <xf numFmtId="4" fontId="53" fillId="0" borderId="37" xfId="0" applyNumberFormat="1" applyFont="1" applyBorder="1" applyAlignment="1">
      <alignment horizontal="center" vertical="center"/>
    </xf>
    <xf numFmtId="44" fontId="55" fillId="0" borderId="13" xfId="113" applyFont="1" applyFill="1" applyBorder="1" applyAlignment="1">
      <alignment vertical="center"/>
    </xf>
    <xf numFmtId="0" fontId="3" fillId="0" borderId="37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3" fontId="53" fillId="0" borderId="37" xfId="0" applyNumberFormat="1" applyFont="1" applyBorder="1" applyAlignment="1">
      <alignment horizontal="center" vertical="center"/>
    </xf>
    <xf numFmtId="0" fontId="12" fillId="0" borderId="13" xfId="5" applyBorder="1"/>
    <xf numFmtId="0" fontId="12" fillId="0" borderId="40" xfId="5" applyBorder="1"/>
    <xf numFmtId="0" fontId="3" fillId="0" borderId="37" xfId="1" applyFont="1" applyBorder="1"/>
    <xf numFmtId="0" fontId="3" fillId="0" borderId="40" xfId="1" applyFont="1" applyBorder="1"/>
    <xf numFmtId="44" fontId="55" fillId="0" borderId="40" xfId="113" applyFont="1" applyFill="1" applyBorder="1" applyAlignment="1">
      <alignment vertical="center"/>
    </xf>
    <xf numFmtId="44" fontId="51" fillId="0" borderId="40" xfId="0" applyNumberFormat="1" applyFont="1" applyBorder="1" applyAlignment="1">
      <alignment horizontal="center" vertical="center" wrapText="1"/>
    </xf>
    <xf numFmtId="165" fontId="45" fillId="0" borderId="40" xfId="1" applyNumberFormat="1" applyFont="1" applyBorder="1" applyAlignment="1">
      <alignment horizontal="center" vertical="center" wrapText="1"/>
    </xf>
    <xf numFmtId="170" fontId="45" fillId="0" borderId="13" xfId="0" applyNumberFormat="1" applyFont="1" applyBorder="1" applyAlignment="1">
      <alignment horizontal="center" vertical="center"/>
    </xf>
    <xf numFmtId="170" fontId="45" fillId="0" borderId="40" xfId="0" applyNumberFormat="1" applyFont="1" applyBorder="1" applyAlignment="1">
      <alignment horizontal="center" vertical="center"/>
    </xf>
    <xf numFmtId="3" fontId="53" fillId="0" borderId="40" xfId="0" applyNumberFormat="1" applyFont="1" applyBorder="1" applyAlignment="1">
      <alignment horizontal="center" vertical="center" wrapText="1"/>
    </xf>
    <xf numFmtId="0" fontId="1" fillId="0" borderId="13" xfId="1" applyBorder="1"/>
    <xf numFmtId="0" fontId="1" fillId="0" borderId="39" xfId="1" applyBorder="1" applyAlignment="1">
      <alignment horizontal="center" vertical="center" wrapText="1"/>
    </xf>
    <xf numFmtId="0" fontId="1" fillId="0" borderId="40" xfId="1" applyBorder="1"/>
    <xf numFmtId="0" fontId="0" fillId="0" borderId="40" xfId="1" applyFont="1" applyBorder="1" applyAlignment="1">
      <alignment horizontal="center" vertical="center"/>
    </xf>
    <xf numFmtId="44" fontId="4" fillId="0" borderId="0" xfId="1" applyNumberFormat="1" applyFont="1"/>
    <xf numFmtId="166" fontId="4" fillId="0" borderId="0" xfId="1" applyNumberFormat="1" applyFont="1" applyAlignment="1">
      <alignment horizontal="right"/>
    </xf>
    <xf numFmtId="0" fontId="4" fillId="0" borderId="0" xfId="1" applyFont="1"/>
    <xf numFmtId="44" fontId="42" fillId="42" borderId="26" xfId="113" applyFont="1" applyFill="1" applyBorder="1" applyAlignment="1">
      <alignment horizontal="center" vertical="center" wrapText="1"/>
    </xf>
    <xf numFmtId="44" fontId="42" fillId="42" borderId="37" xfId="113" applyFont="1" applyFill="1" applyBorder="1" applyAlignment="1">
      <alignment horizontal="center" vertical="center" wrapText="1"/>
    </xf>
    <xf numFmtId="44" fontId="59" fillId="0" borderId="41" xfId="115" applyNumberFormat="1" applyFont="1" applyBorder="1" applyAlignment="1">
      <alignment horizontal="center" vertical="center" wrapText="1"/>
    </xf>
    <xf numFmtId="44" fontId="60" fillId="0" borderId="13" xfId="0" applyNumberFormat="1" applyFont="1" applyBorder="1" applyAlignment="1">
      <alignment horizontal="center" vertical="center" wrapText="1"/>
    </xf>
    <xf numFmtId="44" fontId="58" fillId="0" borderId="41" xfId="115" applyNumberFormat="1" applyFont="1" applyBorder="1" applyAlignment="1">
      <alignment horizontal="center" vertical="center" shrinkToFit="1"/>
    </xf>
    <xf numFmtId="44" fontId="58" fillId="0" borderId="42" xfId="115" applyNumberFormat="1" applyFont="1" applyBorder="1" applyAlignment="1">
      <alignment horizontal="center" vertical="center" shrinkToFit="1"/>
    </xf>
    <xf numFmtId="0" fontId="50" fillId="0" borderId="43" xfId="1" applyFont="1" applyBorder="1" applyAlignment="1">
      <alignment horizontal="center" vertical="center" wrapText="1"/>
    </xf>
    <xf numFmtId="0" fontId="61" fillId="43" borderId="41" xfId="115" applyFont="1" applyFill="1" applyBorder="1" applyAlignment="1">
      <alignment horizontal="justify" vertical="center" wrapText="1"/>
    </xf>
    <xf numFmtId="44" fontId="58" fillId="0" borderId="37" xfId="115" applyNumberFormat="1" applyFont="1" applyBorder="1" applyAlignment="1">
      <alignment horizontal="center" vertical="center" shrinkToFit="1"/>
    </xf>
    <xf numFmtId="44" fontId="58" fillId="0" borderId="44" xfId="115" applyNumberFormat="1" applyFont="1" applyBorder="1" applyAlignment="1">
      <alignment horizontal="center" vertical="center" shrinkToFit="1"/>
    </xf>
    <xf numFmtId="4" fontId="6" fillId="2" borderId="24" xfId="3" applyNumberFormat="1" applyFont="1" applyFill="1" applyBorder="1" applyAlignment="1">
      <alignment horizontal="center" vertical="center" wrapText="1"/>
    </xf>
    <xf numFmtId="44" fontId="58" fillId="42" borderId="42" xfId="115" applyNumberFormat="1" applyFont="1" applyFill="1" applyBorder="1" applyAlignment="1">
      <alignment horizontal="center" vertical="center" shrinkToFit="1"/>
    </xf>
    <xf numFmtId="3" fontId="39" fillId="42" borderId="28" xfId="1" applyNumberFormat="1" applyFont="1" applyFill="1" applyBorder="1" applyAlignment="1">
      <alignment horizontal="center" vertical="center" wrapText="1"/>
    </xf>
    <xf numFmtId="44" fontId="51" fillId="42" borderId="28" xfId="0" applyNumberFormat="1" applyFont="1" applyFill="1" applyBorder="1" applyAlignment="1">
      <alignment horizontal="center" vertical="center" wrapText="1"/>
    </xf>
    <xf numFmtId="0" fontId="50" fillId="42" borderId="28" xfId="1" applyFont="1" applyFill="1" applyBorder="1" applyAlignment="1">
      <alignment horizontal="center" vertical="center" wrapText="1"/>
    </xf>
    <xf numFmtId="0" fontId="50" fillId="42" borderId="38" xfId="1" applyFont="1" applyFill="1" applyBorder="1" applyAlignment="1">
      <alignment horizontal="center" vertical="center" wrapText="1"/>
    </xf>
    <xf numFmtId="44" fontId="42" fillId="42" borderId="28" xfId="113" applyFont="1" applyFill="1" applyBorder="1" applyAlignment="1">
      <alignment horizontal="center" vertical="center"/>
    </xf>
    <xf numFmtId="0" fontId="12" fillId="42" borderId="28" xfId="1" applyFont="1" applyFill="1" applyBorder="1" applyAlignment="1">
      <alignment horizontal="center" vertical="center" wrapText="1"/>
    </xf>
    <xf numFmtId="0" fontId="50" fillId="42" borderId="25" xfId="1" applyFont="1" applyFill="1" applyBorder="1" applyAlignment="1">
      <alignment horizontal="center" vertical="center" wrapText="1"/>
    </xf>
    <xf numFmtId="3" fontId="39" fillId="42" borderId="13" xfId="1" applyNumberFormat="1" applyFont="1" applyFill="1" applyBorder="1" applyAlignment="1">
      <alignment horizontal="center" vertical="center" wrapText="1"/>
    </xf>
    <xf numFmtId="44" fontId="51" fillId="42" borderId="13" xfId="0" applyNumberFormat="1" applyFont="1" applyFill="1" applyBorder="1" applyAlignment="1">
      <alignment horizontal="center" vertical="center" wrapText="1"/>
    </xf>
    <xf numFmtId="0" fontId="50" fillId="42" borderId="13" xfId="1" applyFont="1" applyFill="1" applyBorder="1" applyAlignment="1">
      <alignment horizontal="center" vertical="center" wrapText="1"/>
    </xf>
    <xf numFmtId="0" fontId="50" fillId="42" borderId="40" xfId="1" applyFont="1" applyFill="1" applyBorder="1" applyAlignment="1">
      <alignment horizontal="center" vertical="center" wrapText="1"/>
    </xf>
    <xf numFmtId="44" fontId="42" fillId="42" borderId="13" xfId="113" applyFont="1" applyFill="1" applyBorder="1" applyAlignment="1">
      <alignment horizontal="center" vertical="center"/>
    </xf>
    <xf numFmtId="0" fontId="12" fillId="42" borderId="13" xfId="1" applyFont="1" applyFill="1" applyBorder="1" applyAlignment="1">
      <alignment horizontal="center" vertical="center" wrapText="1"/>
    </xf>
    <xf numFmtId="170" fontId="45" fillId="42" borderId="13" xfId="0" applyNumberFormat="1" applyFont="1" applyFill="1" applyBorder="1" applyAlignment="1">
      <alignment vertical="center"/>
    </xf>
    <xf numFmtId="0" fontId="50" fillId="42" borderId="39" xfId="1" applyFont="1" applyFill="1" applyBorder="1" applyAlignment="1">
      <alignment horizontal="center" vertical="center" wrapText="1"/>
    </xf>
    <xf numFmtId="44" fontId="58" fillId="42" borderId="37" xfId="115" applyNumberFormat="1" applyFont="1" applyFill="1" applyBorder="1" applyAlignment="1">
      <alignment horizontal="center" vertical="center" shrinkToFit="1"/>
    </xf>
    <xf numFmtId="0" fontId="48" fillId="2" borderId="45" xfId="1" applyFont="1" applyFill="1" applyBorder="1" applyAlignment="1">
      <alignment horizontal="center" vertical="center" wrapText="1"/>
    </xf>
    <xf numFmtId="0" fontId="3" fillId="44" borderId="37" xfId="1" applyFont="1" applyFill="1" applyBorder="1"/>
    <xf numFmtId="0" fontId="3" fillId="44" borderId="40" xfId="1" applyFont="1" applyFill="1" applyBorder="1"/>
    <xf numFmtId="44" fontId="62" fillId="42" borderId="46" xfId="113" applyFont="1" applyFill="1" applyBorder="1" applyAlignment="1">
      <alignment horizontal="center" vertical="center" wrapText="1"/>
    </xf>
    <xf numFmtId="44" fontId="62" fillId="42" borderId="47" xfId="113" applyFont="1" applyFill="1" applyBorder="1" applyAlignment="1">
      <alignment horizontal="center" vertical="center" wrapText="1"/>
    </xf>
    <xf numFmtId="0" fontId="45" fillId="44" borderId="14" xfId="0" applyFont="1" applyFill="1" applyBorder="1" applyAlignment="1">
      <alignment horizontal="left" vertical="center" wrapText="1"/>
    </xf>
    <xf numFmtId="0" fontId="45" fillId="44" borderId="36" xfId="0" applyFont="1" applyFill="1" applyBorder="1" applyAlignment="1">
      <alignment horizontal="left" vertical="center" wrapText="1"/>
    </xf>
    <xf numFmtId="0" fontId="12" fillId="42" borderId="36" xfId="0" applyFont="1" applyFill="1" applyBorder="1" applyAlignment="1">
      <alignment horizontal="left" vertical="center" wrapText="1"/>
    </xf>
    <xf numFmtId="0" fontId="0" fillId="0" borderId="31" xfId="1" applyFont="1" applyBorder="1" applyAlignment="1">
      <alignment horizontal="center" vertical="center"/>
    </xf>
    <xf numFmtId="44" fontId="58" fillId="0" borderId="48" xfId="115" applyNumberFormat="1" applyFont="1" applyBorder="1" applyAlignment="1">
      <alignment horizontal="center" vertical="center" shrinkToFit="1"/>
    </xf>
    <xf numFmtId="44" fontId="58" fillId="0" borderId="49" xfId="115" applyNumberFormat="1" applyFont="1" applyBorder="1" applyAlignment="1">
      <alignment horizontal="center" vertical="center" shrinkToFit="1"/>
    </xf>
    <xf numFmtId="44" fontId="58" fillId="0" borderId="50" xfId="115" applyNumberFormat="1" applyFont="1" applyBorder="1" applyAlignment="1">
      <alignment horizontal="center" vertical="center" shrinkToFit="1"/>
    </xf>
    <xf numFmtId="0" fontId="41" fillId="0" borderId="0" xfId="1" applyFont="1" applyAlignment="1">
      <alignment horizontal="center" vertical="center"/>
    </xf>
    <xf numFmtId="0" fontId="47" fillId="2" borderId="16" xfId="1" applyFont="1" applyFill="1" applyBorder="1" applyAlignment="1">
      <alignment horizontal="center" vertical="center" wrapText="1"/>
    </xf>
    <xf numFmtId="0" fontId="47" fillId="2" borderId="17" xfId="1" applyFont="1" applyFill="1" applyBorder="1" applyAlignment="1">
      <alignment horizontal="center" vertical="center" wrapText="1"/>
    </xf>
    <xf numFmtId="0" fontId="47" fillId="2" borderId="18" xfId="1" applyFont="1" applyFill="1" applyBorder="1" applyAlignment="1">
      <alignment horizontal="center" vertical="center" wrapText="1"/>
    </xf>
    <xf numFmtId="0" fontId="40" fillId="0" borderId="1" xfId="88" applyFont="1" applyBorder="1" applyAlignment="1">
      <alignment horizontal="center"/>
    </xf>
    <xf numFmtId="0" fontId="4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7" fillId="2" borderId="19" xfId="1" applyFont="1" applyFill="1" applyBorder="1" applyAlignment="1">
      <alignment horizontal="center" vertical="center" wrapText="1"/>
    </xf>
    <xf numFmtId="0" fontId="47" fillId="2" borderId="20" xfId="1" applyFont="1" applyFill="1" applyBorder="1" applyAlignment="1">
      <alignment horizontal="center" vertical="center" wrapText="1"/>
    </xf>
    <xf numFmtId="0" fontId="47" fillId="2" borderId="21" xfId="1" applyFont="1" applyFill="1" applyBorder="1" applyAlignment="1">
      <alignment horizontal="center" vertical="center" wrapText="1"/>
    </xf>
    <xf numFmtId="0" fontId="47" fillId="2" borderId="15" xfId="1" applyFont="1" applyFill="1" applyBorder="1" applyAlignment="1">
      <alignment horizontal="center" vertical="center" wrapText="1"/>
    </xf>
    <xf numFmtId="0" fontId="47" fillId="2" borderId="14" xfId="1" applyFont="1" applyFill="1" applyBorder="1" applyAlignment="1">
      <alignment horizontal="center" vertical="center" wrapText="1"/>
    </xf>
    <xf numFmtId="4" fontId="48" fillId="2" borderId="16" xfId="3" applyNumberFormat="1" applyFont="1" applyFill="1" applyBorder="1" applyAlignment="1">
      <alignment horizontal="center" vertical="center" wrapText="1"/>
    </xf>
    <xf numFmtId="4" fontId="48" fillId="2" borderId="17" xfId="3" applyNumberFormat="1" applyFont="1" applyFill="1" applyBorder="1" applyAlignment="1">
      <alignment horizontal="center" vertical="center" wrapText="1"/>
    </xf>
    <xf numFmtId="4" fontId="48" fillId="2" borderId="18" xfId="3" applyNumberFormat="1" applyFont="1" applyFill="1" applyBorder="1" applyAlignment="1">
      <alignment horizontal="center" vertical="center" wrapText="1"/>
    </xf>
    <xf numFmtId="4" fontId="48" fillId="2" borderId="23" xfId="3" applyNumberFormat="1" applyFont="1" applyFill="1" applyBorder="1" applyAlignment="1">
      <alignment horizontal="center" vertical="center" wrapText="1"/>
    </xf>
    <xf numFmtId="4" fontId="48" fillId="2" borderId="24" xfId="3" applyNumberFormat="1" applyFont="1" applyFill="1" applyBorder="1" applyAlignment="1">
      <alignment horizontal="center" vertical="center" wrapText="1"/>
    </xf>
    <xf numFmtId="4" fontId="48" fillId="2" borderId="22" xfId="3" applyNumberFormat="1" applyFont="1" applyFill="1" applyBorder="1" applyAlignment="1">
      <alignment horizontal="center" vertical="center" wrapText="1"/>
    </xf>
    <xf numFmtId="4" fontId="48" fillId="2" borderId="26" xfId="3" applyNumberFormat="1" applyFont="1" applyFill="1" applyBorder="1" applyAlignment="1">
      <alignment horizontal="center" vertical="center" wrapText="1"/>
    </xf>
    <xf numFmtId="4" fontId="48" fillId="2" borderId="28" xfId="3" applyNumberFormat="1" applyFont="1" applyFill="1" applyBorder="1" applyAlignment="1">
      <alignment horizontal="center" vertical="center" wrapText="1"/>
    </xf>
    <xf numFmtId="4" fontId="48" fillId="2" borderId="25" xfId="3" applyNumberFormat="1" applyFont="1" applyFill="1" applyBorder="1" applyAlignment="1">
      <alignment horizontal="center" vertical="center" wrapText="1"/>
    </xf>
    <xf numFmtId="0" fontId="40" fillId="0" borderId="1" xfId="1" applyFont="1" applyBorder="1" applyAlignment="1">
      <alignment horizontal="center"/>
    </xf>
    <xf numFmtId="4" fontId="6" fillId="2" borderId="16" xfId="3" applyNumberFormat="1" applyFont="1" applyFill="1" applyBorder="1" applyAlignment="1">
      <alignment horizontal="center" vertical="center" wrapText="1"/>
    </xf>
    <xf numFmtId="4" fontId="6" fillId="2" borderId="17" xfId="3" applyNumberFormat="1" applyFont="1" applyFill="1" applyBorder="1" applyAlignment="1">
      <alignment horizontal="center" vertical="center" wrapText="1"/>
    </xf>
    <xf numFmtId="4" fontId="6" fillId="2" borderId="18" xfId="3" applyNumberFormat="1" applyFont="1" applyFill="1" applyBorder="1" applyAlignment="1">
      <alignment horizontal="center" vertical="center" wrapText="1"/>
    </xf>
  </cellXfs>
  <cellStyles count="116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Buena 2" xfId="31"/>
    <cellStyle name="Calculation" xfId="32"/>
    <cellStyle name="Cálculo 2" xfId="33"/>
    <cellStyle name="Celda de comprobación 2" xfId="34"/>
    <cellStyle name="Celda vinculada 2" xfId="35"/>
    <cellStyle name="Check Cell" xfId="36"/>
    <cellStyle name="Encabezado 4 2" xfId="37"/>
    <cellStyle name="Énfasis 1" xfId="38"/>
    <cellStyle name="Énfasis 2" xfId="39"/>
    <cellStyle name="Énfasis 3" xfId="40"/>
    <cellStyle name="Énfasis1 - 20%" xfId="41"/>
    <cellStyle name="Énfasis1 - 40%" xfId="42"/>
    <cellStyle name="Énfasis1 - 60%" xfId="43"/>
    <cellStyle name="Énfasis1 2" xfId="44"/>
    <cellStyle name="Énfasis2 - 20%" xfId="45"/>
    <cellStyle name="Énfasis2 - 40%" xfId="46"/>
    <cellStyle name="Énfasis2 - 60%" xfId="47"/>
    <cellStyle name="Énfasis2 2" xfId="48"/>
    <cellStyle name="Énfasis3 - 20%" xfId="49"/>
    <cellStyle name="Énfasis3 - 40%" xfId="50"/>
    <cellStyle name="Énfasis3 - 60%" xfId="51"/>
    <cellStyle name="Énfasis3 2" xfId="52"/>
    <cellStyle name="Énfasis4 - 20%" xfId="53"/>
    <cellStyle name="Énfasis4 - 40%" xfId="54"/>
    <cellStyle name="Énfasis4 - 60%" xfId="55"/>
    <cellStyle name="Énfasis4 2" xfId="56"/>
    <cellStyle name="Énfasis5 - 20%" xfId="57"/>
    <cellStyle name="Énfasis5 - 40%" xfId="58"/>
    <cellStyle name="Énfasis5 - 60%" xfId="59"/>
    <cellStyle name="Énfasis5 2" xfId="60"/>
    <cellStyle name="Énfasis6 - 20%" xfId="61"/>
    <cellStyle name="Énfasis6 - 40%" xfId="62"/>
    <cellStyle name="Énfasis6 - 60%" xfId="63"/>
    <cellStyle name="Énfasis6 2" xfId="64"/>
    <cellStyle name="Entrada 2" xfId="65"/>
    <cellStyle name="Euro" xfId="66"/>
    <cellStyle name="Explanatory Text" xfId="67"/>
    <cellStyle name="Good" xfId="68"/>
    <cellStyle name="Heading 1" xfId="69"/>
    <cellStyle name="Heading 2" xfId="70"/>
    <cellStyle name="Heading 3" xfId="71"/>
    <cellStyle name="Heading 4" xfId="72"/>
    <cellStyle name="Hipervínculo" xfId="2" builtinId="8"/>
    <cellStyle name="Incorrecto 2" xfId="73"/>
    <cellStyle name="Input" xfId="74"/>
    <cellStyle name="Linked Cell" xfId="75"/>
    <cellStyle name="Millares" xfId="114" builtinId="3"/>
    <cellStyle name="Millares 10 10" xfId="76"/>
    <cellStyle name="Millares 10 10 2" xfId="3"/>
    <cellStyle name="Millares 2" xfId="77"/>
    <cellStyle name="Millares 3" xfId="78"/>
    <cellStyle name="Millares 4" xfId="79"/>
    <cellStyle name="Moneda" xfId="113" builtinId="4"/>
    <cellStyle name="Moneda 2" xfId="80"/>
    <cellStyle name="Moneda 3" xfId="81"/>
    <cellStyle name="Moneda 4" xfId="82"/>
    <cellStyle name="Moneda 4 2" xfId="83"/>
    <cellStyle name="Moneda 4 2 2" xfId="84"/>
    <cellStyle name="Moneda 5" xfId="4"/>
    <cellStyle name="Neutral 2" xfId="85"/>
    <cellStyle name="Normal" xfId="0" builtinId="0"/>
    <cellStyle name="Normal 10 2" xfId="115"/>
    <cellStyle name="Normal 2" xfId="5"/>
    <cellStyle name="Normal 2 2" xfId="86"/>
    <cellStyle name="Normal 2 3" xfId="87"/>
    <cellStyle name="Normal 3" xfId="88"/>
    <cellStyle name="Normal 3 2" xfId="89"/>
    <cellStyle name="Normal 3 3" xfId="1"/>
    <cellStyle name="Normal 4" xfId="90"/>
    <cellStyle name="Normal 4 2" xfId="91"/>
    <cellStyle name="Normal 4 3" xfId="92"/>
    <cellStyle name="Normal 5" xfId="93"/>
    <cellStyle name="Normal 5 2" xfId="94"/>
    <cellStyle name="Normal 6" xfId="95"/>
    <cellStyle name="Normal 7" xfId="96"/>
    <cellStyle name="Normal 7 2" xfId="97"/>
    <cellStyle name="Normal 8" xfId="98"/>
    <cellStyle name="Notas 2" xfId="99"/>
    <cellStyle name="Note" xfId="100"/>
    <cellStyle name="Output" xfId="101"/>
    <cellStyle name="Porcentual 2" xfId="102"/>
    <cellStyle name="Porcentual 3" xfId="103"/>
    <cellStyle name="Salida 2" xfId="104"/>
    <cellStyle name="Texto de advertencia 2" xfId="105"/>
    <cellStyle name="Title" xfId="106"/>
    <cellStyle name="Título 1 2" xfId="107"/>
    <cellStyle name="Título 2 2" xfId="108"/>
    <cellStyle name="Título 3 2" xfId="109"/>
    <cellStyle name="Título de hoja" xfId="110"/>
    <cellStyle name="Total 2" xfId="111"/>
    <cellStyle name="Warning Text" xfId="112"/>
  </cellStyles>
  <dxfs count="0"/>
  <tableStyles count="0" defaultTableStyle="TableStyleMedium2" defaultPivotStyle="PivotStyleMedium9"/>
  <colors>
    <mruColors>
      <color rgb="FF99FF66"/>
      <color rgb="FFFAC972"/>
      <color rgb="FFF9B0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7"/>
  <sheetViews>
    <sheetView tabSelected="1" zoomScale="90" zoomScaleNormal="90" zoomScalePageLayoutView="125" workbookViewId="0">
      <pane xSplit="1" ySplit="7" topLeftCell="N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baseColWidth="10" defaultColWidth="11.42578125" defaultRowHeight="15" x14ac:dyDescent="0.25"/>
  <cols>
    <col min="1" max="1" width="46.85546875" style="1" customWidth="1"/>
    <col min="2" max="2" width="16.85546875" style="13" customWidth="1"/>
    <col min="3" max="3" width="13.140625" style="3" customWidth="1"/>
    <col min="4" max="4" width="12.7109375" style="1" customWidth="1"/>
    <col min="5" max="5" width="10.7109375" style="1" customWidth="1"/>
    <col min="6" max="6" width="10.42578125" style="2" customWidth="1"/>
    <col min="7" max="7" width="13.85546875" style="2" customWidth="1"/>
    <col min="8" max="8" width="11.28515625" style="1" customWidth="1"/>
    <col min="9" max="9" width="14.5703125" style="13" customWidth="1"/>
    <col min="10" max="10" width="13.42578125" style="13" customWidth="1"/>
    <col min="11" max="11" width="13" style="13" customWidth="1"/>
    <col min="12" max="12" width="14" style="1" customWidth="1"/>
    <col min="13" max="13" width="16.5703125" style="1" customWidth="1"/>
    <col min="14" max="14" width="20.85546875" style="1" customWidth="1"/>
    <col min="15" max="15" width="15.42578125" style="1" bestFit="1" customWidth="1"/>
    <col min="16" max="16" width="13.7109375" style="1" customWidth="1"/>
    <col min="17" max="17" width="17.42578125" style="1" customWidth="1"/>
    <col min="18" max="18" width="16" style="1" customWidth="1"/>
    <col min="19" max="19" width="12.140625" style="1" customWidth="1"/>
    <col min="20" max="20" width="16.85546875" style="1" customWidth="1"/>
    <col min="21" max="21" width="17.140625" style="1" customWidth="1"/>
    <col min="22" max="23" width="14.28515625" style="1" customWidth="1"/>
    <col min="24" max="24" width="16.42578125" style="1" customWidth="1"/>
    <col min="25" max="35" width="14.28515625" style="1" customWidth="1"/>
    <col min="36" max="36" width="17.42578125" style="1" customWidth="1"/>
    <col min="37" max="39" width="14.28515625" style="1" customWidth="1"/>
    <col min="40" max="40" width="14.7109375" style="1" customWidth="1"/>
    <col min="41" max="42" width="11.42578125" style="14"/>
    <col min="43" max="43" width="14.140625" style="14" customWidth="1"/>
    <col min="44" max="44" width="11.42578125" style="14"/>
    <col min="45" max="45" width="14.28515625" style="14" customWidth="1"/>
    <col min="46" max="46" width="14.85546875" style="14" customWidth="1"/>
    <col min="47" max="48" width="11.42578125" style="14"/>
    <col min="49" max="49" width="13.5703125" style="14" customWidth="1"/>
    <col min="50" max="50" width="11.42578125" style="14"/>
    <col min="51" max="51" width="13.7109375" style="14" customWidth="1"/>
    <col min="52" max="52" width="17.5703125" style="14" customWidth="1"/>
    <col min="53" max="53" width="15.5703125" style="14" customWidth="1"/>
    <col min="54" max="55" width="11.42578125" style="14"/>
    <col min="56" max="56" width="13.140625" style="14" customWidth="1"/>
    <col min="57" max="57" width="11.42578125" style="14"/>
    <col min="58" max="58" width="14" style="14" customWidth="1"/>
    <col min="59" max="16384" width="11.42578125" style="14"/>
  </cols>
  <sheetData>
    <row r="1" spans="1:58" s="1" customFormat="1" ht="16.5" x14ac:dyDescent="0.25">
      <c r="A1" s="29" t="s">
        <v>152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58" s="1" customFormat="1" ht="15" customHeight="1" x14ac:dyDescent="0.25">
      <c r="A2" s="30" t="s">
        <v>8</v>
      </c>
      <c r="B2" s="19"/>
      <c r="C2" s="3"/>
      <c r="E2" s="17"/>
      <c r="F2" s="2"/>
      <c r="G2" s="2"/>
      <c r="H2" s="4"/>
      <c r="I2" s="13"/>
      <c r="J2" s="13"/>
      <c r="K2" s="13"/>
      <c r="N2" s="5"/>
      <c r="P2" s="53"/>
      <c r="V2" s="33"/>
    </row>
    <row r="3" spans="1:58" s="1" customFormat="1" ht="8.25" customHeight="1" x14ac:dyDescent="0.35">
      <c r="A3" s="6"/>
      <c r="B3" s="2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5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58" s="1" customFormat="1" ht="16.5" x14ac:dyDescent="0.3">
      <c r="A4" s="155" t="s">
        <v>147</v>
      </c>
      <c r="B4" s="155"/>
      <c r="C4" s="155"/>
      <c r="D4" s="16"/>
      <c r="E4" s="8"/>
      <c r="F4" s="8"/>
      <c r="G4" s="8"/>
      <c r="H4" s="8"/>
      <c r="I4" s="8"/>
      <c r="J4" s="8"/>
      <c r="K4" s="18"/>
      <c r="L4" s="8"/>
      <c r="M4" s="8"/>
      <c r="N4" s="9"/>
      <c r="O4" s="10"/>
      <c r="P4" s="10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58" s="1" customFormat="1" ht="8.4499999999999993" customHeight="1" thickBot="1" x14ac:dyDescent="0.4">
      <c r="A5" s="8"/>
      <c r="B5" s="21" t="s">
        <v>7</v>
      </c>
      <c r="C5" s="15"/>
      <c r="D5" s="16"/>
      <c r="E5" s="8"/>
      <c r="F5" s="8"/>
      <c r="G5" s="8"/>
      <c r="H5" s="8"/>
      <c r="I5" s="8"/>
      <c r="J5" s="11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1:58" s="1" customFormat="1" ht="33" customHeight="1" thickBot="1" x14ac:dyDescent="0.3">
      <c r="A6" s="148" t="s">
        <v>13</v>
      </c>
      <c r="B6" s="149"/>
      <c r="C6" s="149"/>
      <c r="D6" s="149"/>
      <c r="E6" s="150"/>
      <c r="F6" s="160" t="s">
        <v>6</v>
      </c>
      <c r="G6" s="159"/>
      <c r="H6" s="156" t="s">
        <v>14</v>
      </c>
      <c r="I6" s="157"/>
      <c r="J6" s="156" t="s">
        <v>145</v>
      </c>
      <c r="K6" s="158"/>
      <c r="L6" s="158"/>
      <c r="M6" s="159"/>
      <c r="N6" s="171" t="s">
        <v>20</v>
      </c>
      <c r="O6" s="172"/>
      <c r="P6" s="172"/>
      <c r="Q6" s="172"/>
      <c r="R6" s="172"/>
      <c r="S6" s="172"/>
      <c r="T6" s="173"/>
      <c r="U6" s="161" t="s">
        <v>82</v>
      </c>
      <c r="V6" s="162"/>
      <c r="W6" s="162"/>
      <c r="X6" s="162"/>
      <c r="Y6" s="162"/>
      <c r="Z6" s="162"/>
      <c r="AA6" s="163"/>
      <c r="AB6" s="164" t="s">
        <v>90</v>
      </c>
      <c r="AC6" s="165"/>
      <c r="AD6" s="165"/>
      <c r="AE6" s="165"/>
      <c r="AF6" s="165"/>
      <c r="AG6" s="166"/>
      <c r="AH6" s="167" t="s">
        <v>97</v>
      </c>
      <c r="AI6" s="168"/>
      <c r="AJ6" s="168"/>
      <c r="AK6" s="168"/>
      <c r="AL6" s="168"/>
      <c r="AM6" s="169"/>
      <c r="AN6" s="148" t="s">
        <v>57</v>
      </c>
      <c r="AO6" s="149"/>
      <c r="AP6" s="149"/>
      <c r="AQ6" s="149"/>
      <c r="AR6" s="149"/>
      <c r="AS6" s="150"/>
      <c r="AT6" s="148" t="s">
        <v>58</v>
      </c>
      <c r="AU6" s="149"/>
      <c r="AV6" s="149"/>
      <c r="AW6" s="149"/>
      <c r="AX6" s="149"/>
      <c r="AY6" s="150"/>
      <c r="AZ6" s="148" t="s">
        <v>59</v>
      </c>
      <c r="BA6" s="149"/>
      <c r="BB6" s="149"/>
      <c r="BC6" s="149"/>
      <c r="BD6" s="149"/>
      <c r="BE6" s="149"/>
      <c r="BF6" s="150"/>
    </row>
    <row r="7" spans="1:58" s="1" customFormat="1" ht="64.5" customHeight="1" thickBot="1" x14ac:dyDescent="0.3">
      <c r="A7" s="37" t="s">
        <v>0</v>
      </c>
      <c r="B7" s="38" t="s">
        <v>9</v>
      </c>
      <c r="C7" s="39" t="s">
        <v>10</v>
      </c>
      <c r="D7" s="39" t="s">
        <v>1</v>
      </c>
      <c r="E7" s="40" t="s">
        <v>11</v>
      </c>
      <c r="F7" s="39" t="s">
        <v>12</v>
      </c>
      <c r="G7" s="41" t="s">
        <v>2</v>
      </c>
      <c r="H7" s="38" t="s">
        <v>15</v>
      </c>
      <c r="I7" s="41" t="s">
        <v>16</v>
      </c>
      <c r="J7" s="38" t="s">
        <v>106</v>
      </c>
      <c r="K7" s="39" t="s">
        <v>17</v>
      </c>
      <c r="L7" s="39" t="s">
        <v>18</v>
      </c>
      <c r="M7" s="39" t="s">
        <v>19</v>
      </c>
      <c r="N7" s="42" t="s">
        <v>21</v>
      </c>
      <c r="O7" s="43" t="s">
        <v>22</v>
      </c>
      <c r="P7" s="43" t="s">
        <v>23</v>
      </c>
      <c r="Q7" s="43" t="s">
        <v>24</v>
      </c>
      <c r="R7" s="43" t="s">
        <v>25</v>
      </c>
      <c r="S7" s="43" t="s">
        <v>26</v>
      </c>
      <c r="T7" s="44" t="s">
        <v>27</v>
      </c>
      <c r="U7" s="43" t="s">
        <v>84</v>
      </c>
      <c r="V7" s="43" t="s">
        <v>83</v>
      </c>
      <c r="W7" s="43" t="s">
        <v>85</v>
      </c>
      <c r="X7" s="43" t="s">
        <v>86</v>
      </c>
      <c r="Y7" s="43" t="s">
        <v>87</v>
      </c>
      <c r="Z7" s="43" t="s">
        <v>88</v>
      </c>
      <c r="AA7" s="44" t="s">
        <v>89</v>
      </c>
      <c r="AB7" s="45" t="s">
        <v>91</v>
      </c>
      <c r="AC7" s="46" t="s">
        <v>92</v>
      </c>
      <c r="AD7" s="46" t="s">
        <v>93</v>
      </c>
      <c r="AE7" s="117" t="s">
        <v>94</v>
      </c>
      <c r="AF7" s="46" t="s">
        <v>95</v>
      </c>
      <c r="AG7" s="47" t="s">
        <v>96</v>
      </c>
      <c r="AH7" s="45" t="s">
        <v>98</v>
      </c>
      <c r="AI7" s="46" t="s">
        <v>99</v>
      </c>
      <c r="AJ7" s="46" t="s">
        <v>100</v>
      </c>
      <c r="AK7" s="46" t="s">
        <v>101</v>
      </c>
      <c r="AL7" s="46" t="s">
        <v>102</v>
      </c>
      <c r="AM7" s="47" t="s">
        <v>103</v>
      </c>
      <c r="AN7" s="38" t="s">
        <v>60</v>
      </c>
      <c r="AO7" s="38" t="s">
        <v>61</v>
      </c>
      <c r="AP7" s="38" t="s">
        <v>62</v>
      </c>
      <c r="AQ7" s="135" t="s">
        <v>63</v>
      </c>
      <c r="AR7" s="38" t="s">
        <v>64</v>
      </c>
      <c r="AS7" s="37" t="s">
        <v>65</v>
      </c>
      <c r="AT7" s="38" t="s">
        <v>66</v>
      </c>
      <c r="AU7" s="39" t="s">
        <v>67</v>
      </c>
      <c r="AV7" s="39" t="s">
        <v>68</v>
      </c>
      <c r="AW7" s="39" t="s">
        <v>69</v>
      </c>
      <c r="AX7" s="38" t="s">
        <v>70</v>
      </c>
      <c r="AY7" s="37" t="s">
        <v>71</v>
      </c>
      <c r="AZ7" s="38" t="s">
        <v>72</v>
      </c>
      <c r="BA7" s="39" t="s">
        <v>73</v>
      </c>
      <c r="BB7" s="39" t="s">
        <v>74</v>
      </c>
      <c r="BC7" s="39" t="s">
        <v>75</v>
      </c>
      <c r="BD7" s="39" t="s">
        <v>76</v>
      </c>
      <c r="BE7" s="43" t="s">
        <v>77</v>
      </c>
      <c r="BF7" s="44" t="s">
        <v>78</v>
      </c>
    </row>
    <row r="8" spans="1:58" s="1" customFormat="1" ht="51" customHeight="1" thickBot="1" x14ac:dyDescent="0.3">
      <c r="A8" s="140" t="s">
        <v>36</v>
      </c>
      <c r="B8" s="57" t="s">
        <v>3</v>
      </c>
      <c r="C8" s="58" t="s">
        <v>43</v>
      </c>
      <c r="D8" s="143" t="s">
        <v>149</v>
      </c>
      <c r="E8" s="59" t="s">
        <v>29</v>
      </c>
      <c r="F8" s="60" t="s">
        <v>50</v>
      </c>
      <c r="G8" s="59">
        <v>2730</v>
      </c>
      <c r="H8" s="60">
        <v>25</v>
      </c>
      <c r="I8" s="61" t="s">
        <v>141</v>
      </c>
      <c r="J8" s="60">
        <v>61306</v>
      </c>
      <c r="K8" s="58" t="s">
        <v>107</v>
      </c>
      <c r="L8" s="58">
        <v>1235410161</v>
      </c>
      <c r="M8" s="62" t="s">
        <v>142</v>
      </c>
      <c r="N8" s="49" t="s">
        <v>151</v>
      </c>
      <c r="O8" s="63">
        <v>0</v>
      </c>
      <c r="P8" s="64">
        <v>0</v>
      </c>
      <c r="Q8" s="64">
        <v>0</v>
      </c>
      <c r="R8" s="63">
        <v>0</v>
      </c>
      <c r="S8" s="64">
        <v>0</v>
      </c>
      <c r="T8" s="65">
        <v>0</v>
      </c>
      <c r="U8" s="138" t="s">
        <v>148</v>
      </c>
      <c r="V8" s="111">
        <v>4287172.79</v>
      </c>
      <c r="W8" s="64">
        <v>0</v>
      </c>
      <c r="X8" s="64">
        <v>0</v>
      </c>
      <c r="Y8" s="111">
        <v>4287172.79</v>
      </c>
      <c r="Z8" s="64">
        <v>0</v>
      </c>
      <c r="AA8" s="65">
        <v>0</v>
      </c>
      <c r="AB8" s="112">
        <v>4287172.79</v>
      </c>
      <c r="AC8" s="64">
        <v>0</v>
      </c>
      <c r="AD8" s="64">
        <v>0</v>
      </c>
      <c r="AE8" s="116">
        <v>4287172.79</v>
      </c>
      <c r="AF8" s="64">
        <v>0</v>
      </c>
      <c r="AG8" s="65">
        <v>0</v>
      </c>
      <c r="AH8" s="112">
        <v>4287172.79</v>
      </c>
      <c r="AI8" s="66">
        <v>0</v>
      </c>
      <c r="AJ8" s="66">
        <v>0</v>
      </c>
      <c r="AK8" s="112">
        <v>4287172.79</v>
      </c>
      <c r="AL8" s="64">
        <v>0</v>
      </c>
      <c r="AM8" s="65">
        <v>0</v>
      </c>
      <c r="AN8" s="112">
        <v>4287172.79</v>
      </c>
      <c r="AO8" s="66">
        <v>0</v>
      </c>
      <c r="AP8" s="66">
        <v>0</v>
      </c>
      <c r="AQ8" s="116">
        <v>4287172.79</v>
      </c>
      <c r="AR8" s="64">
        <v>0</v>
      </c>
      <c r="AS8" s="65">
        <v>0</v>
      </c>
      <c r="AT8" s="118">
        <v>4287172.79</v>
      </c>
      <c r="AU8" s="119">
        <v>0</v>
      </c>
      <c r="AV8" s="119">
        <v>0</v>
      </c>
      <c r="AW8" s="120">
        <v>4287172.78</v>
      </c>
      <c r="AX8" s="121">
        <v>0</v>
      </c>
      <c r="AY8" s="122">
        <v>0</v>
      </c>
      <c r="AZ8" s="107"/>
      <c r="BA8" s="123">
        <f t="shared" ref="BA8:BA13" si="0">+AQ8-AW8</f>
        <v>9.9999997764825821E-3</v>
      </c>
      <c r="BB8" s="124">
        <v>0</v>
      </c>
      <c r="BC8" s="124">
        <v>0</v>
      </c>
      <c r="BD8" s="123">
        <v>0</v>
      </c>
      <c r="BE8" s="121">
        <v>0</v>
      </c>
      <c r="BF8" s="125">
        <v>0</v>
      </c>
    </row>
    <row r="9" spans="1:58" s="1" customFormat="1" ht="51" customHeight="1" thickBot="1" x14ac:dyDescent="0.3">
      <c r="A9" s="141" t="s">
        <v>39</v>
      </c>
      <c r="B9" s="67" t="s">
        <v>3</v>
      </c>
      <c r="C9" s="68" t="s">
        <v>3</v>
      </c>
      <c r="D9" s="69" t="s">
        <v>149</v>
      </c>
      <c r="E9" s="70" t="s">
        <v>29</v>
      </c>
      <c r="F9" s="71" t="s">
        <v>51</v>
      </c>
      <c r="G9" s="70">
        <v>85000</v>
      </c>
      <c r="H9" s="71">
        <v>25</v>
      </c>
      <c r="I9" s="72" t="s">
        <v>141</v>
      </c>
      <c r="J9" s="71">
        <v>61306</v>
      </c>
      <c r="K9" s="73" t="s">
        <v>107</v>
      </c>
      <c r="L9" s="73">
        <v>1235410164</v>
      </c>
      <c r="M9" s="74" t="s">
        <v>142</v>
      </c>
      <c r="N9" s="49" t="s">
        <v>151</v>
      </c>
      <c r="O9" s="75">
        <v>0</v>
      </c>
      <c r="P9" s="76">
        <v>0</v>
      </c>
      <c r="Q9" s="76">
        <v>0</v>
      </c>
      <c r="R9" s="75">
        <v>0</v>
      </c>
      <c r="S9" s="76">
        <v>0</v>
      </c>
      <c r="T9" s="77">
        <v>0</v>
      </c>
      <c r="U9" s="139" t="s">
        <v>148</v>
      </c>
      <c r="V9" s="111">
        <v>5979671.4399999995</v>
      </c>
      <c r="W9" s="76">
        <v>0</v>
      </c>
      <c r="X9" s="76">
        <v>0</v>
      </c>
      <c r="Y9" s="111">
        <v>5979671.4399999995</v>
      </c>
      <c r="Z9" s="76">
        <v>0</v>
      </c>
      <c r="AA9" s="77">
        <v>0</v>
      </c>
      <c r="AB9" s="112">
        <v>5979671.4399999995</v>
      </c>
      <c r="AC9" s="76">
        <v>0</v>
      </c>
      <c r="AD9" s="76">
        <v>0</v>
      </c>
      <c r="AE9" s="112">
        <v>5979671.4399999995</v>
      </c>
      <c r="AF9" s="76">
        <v>0</v>
      </c>
      <c r="AG9" s="77">
        <v>0</v>
      </c>
      <c r="AH9" s="112">
        <v>5979671.4399999995</v>
      </c>
      <c r="AI9" s="68">
        <v>0</v>
      </c>
      <c r="AJ9" s="68">
        <v>0</v>
      </c>
      <c r="AK9" s="112">
        <v>5979671.4399999995</v>
      </c>
      <c r="AL9" s="76">
        <v>0</v>
      </c>
      <c r="AM9" s="77">
        <v>0</v>
      </c>
      <c r="AN9" s="112">
        <v>5979671.4399999995</v>
      </c>
      <c r="AO9" s="68">
        <v>0</v>
      </c>
      <c r="AP9" s="68">
        <v>0</v>
      </c>
      <c r="AQ9" s="112">
        <v>5979671.4399999995</v>
      </c>
      <c r="AR9" s="76">
        <v>0</v>
      </c>
      <c r="AS9" s="77">
        <v>0</v>
      </c>
      <c r="AT9" s="118">
        <v>5979671.4399999995</v>
      </c>
      <c r="AU9" s="126">
        <v>0</v>
      </c>
      <c r="AV9" s="126">
        <v>0</v>
      </c>
      <c r="AW9" s="127">
        <v>5979671.4500000002</v>
      </c>
      <c r="AX9" s="128">
        <v>0</v>
      </c>
      <c r="AY9" s="129">
        <v>0</v>
      </c>
      <c r="AZ9" s="108"/>
      <c r="BA9" s="130">
        <f t="shared" si="0"/>
        <v>-1.0000000707805157E-2</v>
      </c>
      <c r="BB9" s="131">
        <v>0</v>
      </c>
      <c r="BC9" s="131">
        <v>0</v>
      </c>
      <c r="BD9" s="132">
        <v>0</v>
      </c>
      <c r="BE9" s="128">
        <v>0</v>
      </c>
      <c r="BF9" s="133">
        <v>0</v>
      </c>
    </row>
    <row r="10" spans="1:58" s="1" customFormat="1" ht="52.5" customHeight="1" thickBot="1" x14ac:dyDescent="0.3">
      <c r="A10" s="141" t="s">
        <v>37</v>
      </c>
      <c r="B10" s="67" t="s">
        <v>3</v>
      </c>
      <c r="C10" s="68" t="s">
        <v>3</v>
      </c>
      <c r="D10" s="69" t="s">
        <v>149</v>
      </c>
      <c r="E10" s="70" t="s">
        <v>29</v>
      </c>
      <c r="F10" s="71" t="s">
        <v>52</v>
      </c>
      <c r="G10" s="70">
        <v>7174</v>
      </c>
      <c r="H10" s="71">
        <v>25</v>
      </c>
      <c r="I10" s="72" t="s">
        <v>141</v>
      </c>
      <c r="J10" s="71">
        <v>61306</v>
      </c>
      <c r="K10" s="73" t="s">
        <v>107</v>
      </c>
      <c r="L10" s="73">
        <v>1235410162</v>
      </c>
      <c r="M10" s="74" t="s">
        <v>142</v>
      </c>
      <c r="N10" s="49" t="s">
        <v>151</v>
      </c>
      <c r="O10" s="75">
        <v>0</v>
      </c>
      <c r="P10" s="76">
        <v>0</v>
      </c>
      <c r="Q10" s="76">
        <v>0</v>
      </c>
      <c r="R10" s="75">
        <v>0</v>
      </c>
      <c r="S10" s="76">
        <v>0</v>
      </c>
      <c r="T10" s="77">
        <v>0</v>
      </c>
      <c r="U10" s="139" t="s">
        <v>148</v>
      </c>
      <c r="V10" s="111">
        <v>3827789.72</v>
      </c>
      <c r="W10" s="76">
        <v>0</v>
      </c>
      <c r="X10" s="76">
        <v>0</v>
      </c>
      <c r="Y10" s="111">
        <v>3827789.72</v>
      </c>
      <c r="Z10" s="76">
        <v>0</v>
      </c>
      <c r="AA10" s="77">
        <v>0</v>
      </c>
      <c r="AB10" s="112">
        <v>3827789.72</v>
      </c>
      <c r="AC10" s="76">
        <v>0</v>
      </c>
      <c r="AD10" s="76">
        <v>0</v>
      </c>
      <c r="AE10" s="112">
        <v>3827789.72</v>
      </c>
      <c r="AF10" s="76">
        <v>0</v>
      </c>
      <c r="AG10" s="77">
        <v>0</v>
      </c>
      <c r="AH10" s="112">
        <v>3827789.72</v>
      </c>
      <c r="AI10" s="68">
        <v>0</v>
      </c>
      <c r="AJ10" s="68">
        <v>0</v>
      </c>
      <c r="AK10" s="112">
        <v>3827789.72</v>
      </c>
      <c r="AL10" s="76">
        <v>0</v>
      </c>
      <c r="AM10" s="77">
        <v>0</v>
      </c>
      <c r="AN10" s="112">
        <v>3827789.72</v>
      </c>
      <c r="AO10" s="68">
        <v>0</v>
      </c>
      <c r="AP10" s="68">
        <v>0</v>
      </c>
      <c r="AQ10" s="112">
        <v>3827789.72</v>
      </c>
      <c r="AR10" s="76">
        <v>0</v>
      </c>
      <c r="AS10" s="77">
        <v>0</v>
      </c>
      <c r="AT10" s="118">
        <v>3827789.72</v>
      </c>
      <c r="AU10" s="126">
        <v>0</v>
      </c>
      <c r="AV10" s="126">
        <v>0</v>
      </c>
      <c r="AW10" s="127">
        <v>3827789.72</v>
      </c>
      <c r="AX10" s="128">
        <v>0</v>
      </c>
      <c r="AY10" s="129">
        <v>0</v>
      </c>
      <c r="AZ10" s="108"/>
      <c r="BA10" s="130">
        <f t="shared" si="0"/>
        <v>0</v>
      </c>
      <c r="BB10" s="131">
        <v>0</v>
      </c>
      <c r="BC10" s="131">
        <v>0</v>
      </c>
      <c r="BD10" s="130">
        <f t="shared" ref="BD10:BD13" si="1">+AQ10-AW10</f>
        <v>0</v>
      </c>
      <c r="BE10" s="128">
        <v>0</v>
      </c>
      <c r="BF10" s="133">
        <v>0</v>
      </c>
    </row>
    <row r="11" spans="1:58" s="1" customFormat="1" ht="52.5" customHeight="1" thickBot="1" x14ac:dyDescent="0.3">
      <c r="A11" s="141" t="s">
        <v>109</v>
      </c>
      <c r="B11" s="67" t="s">
        <v>3</v>
      </c>
      <c r="C11" s="68" t="s">
        <v>3</v>
      </c>
      <c r="D11" s="69" t="s">
        <v>149</v>
      </c>
      <c r="E11" s="70" t="s">
        <v>29</v>
      </c>
      <c r="F11" s="48" t="s">
        <v>110</v>
      </c>
      <c r="G11" s="82">
        <v>204860</v>
      </c>
      <c r="H11" s="71">
        <v>25</v>
      </c>
      <c r="I11" s="72" t="s">
        <v>141</v>
      </c>
      <c r="J11" s="71">
        <v>61306</v>
      </c>
      <c r="K11" s="73" t="s">
        <v>107</v>
      </c>
      <c r="L11" s="83">
        <v>1235410174</v>
      </c>
      <c r="M11" s="74" t="s">
        <v>142</v>
      </c>
      <c r="N11" s="49" t="s">
        <v>151</v>
      </c>
      <c r="O11" s="84">
        <v>5052000</v>
      </c>
      <c r="P11" s="76">
        <v>0</v>
      </c>
      <c r="Q11" s="76">
        <v>0</v>
      </c>
      <c r="R11" s="84">
        <v>5052000</v>
      </c>
      <c r="S11" s="76">
        <v>0</v>
      </c>
      <c r="T11" s="77">
        <v>0</v>
      </c>
      <c r="U11" s="139" t="s">
        <v>148</v>
      </c>
      <c r="V11" s="111">
        <v>5049825.3600000003</v>
      </c>
      <c r="W11" s="76">
        <v>0</v>
      </c>
      <c r="X11" s="76">
        <v>0</v>
      </c>
      <c r="Y11" s="111">
        <v>5049825.3600000003</v>
      </c>
      <c r="Z11" s="76">
        <v>0</v>
      </c>
      <c r="AA11" s="77">
        <v>0</v>
      </c>
      <c r="AB11" s="112">
        <v>5049825.3600000003</v>
      </c>
      <c r="AC11" s="76">
        <v>0</v>
      </c>
      <c r="AD11" s="76">
        <v>0</v>
      </c>
      <c r="AE11" s="112">
        <v>5049825.3600000003</v>
      </c>
      <c r="AF11" s="76">
        <v>0</v>
      </c>
      <c r="AG11" s="77">
        <v>0</v>
      </c>
      <c r="AH11" s="112">
        <v>5049825.3600000003</v>
      </c>
      <c r="AI11" s="76">
        <v>0</v>
      </c>
      <c r="AJ11" s="76">
        <v>0</v>
      </c>
      <c r="AK11" s="112">
        <v>5049825.3600000003</v>
      </c>
      <c r="AL11" s="76">
        <v>0</v>
      </c>
      <c r="AM11" s="77">
        <v>0</v>
      </c>
      <c r="AN11" s="112">
        <v>5049825.3600000003</v>
      </c>
      <c r="AO11" s="76">
        <v>0</v>
      </c>
      <c r="AP11" s="76">
        <v>0</v>
      </c>
      <c r="AQ11" s="112">
        <v>5049825.3600000003</v>
      </c>
      <c r="AR11" s="76">
        <v>0</v>
      </c>
      <c r="AS11" s="77">
        <v>0</v>
      </c>
      <c r="AT11" s="118">
        <v>5049825.3600000003</v>
      </c>
      <c r="AU11" s="128">
        <v>0</v>
      </c>
      <c r="AV11" s="128">
        <v>0</v>
      </c>
      <c r="AW11" s="127">
        <v>5049825.3600000003</v>
      </c>
      <c r="AX11" s="128">
        <v>0</v>
      </c>
      <c r="AY11" s="129">
        <v>0</v>
      </c>
      <c r="AZ11" s="108"/>
      <c r="BA11" s="130">
        <f t="shared" si="0"/>
        <v>0</v>
      </c>
      <c r="BB11" s="128">
        <v>0</v>
      </c>
      <c r="BC11" s="128">
        <v>0</v>
      </c>
      <c r="BD11" s="130">
        <f t="shared" si="1"/>
        <v>0</v>
      </c>
      <c r="BE11" s="128">
        <v>0</v>
      </c>
      <c r="BF11" s="133">
        <v>0</v>
      </c>
    </row>
    <row r="12" spans="1:58" s="1" customFormat="1" ht="52.5" customHeight="1" thickBot="1" x14ac:dyDescent="0.3">
      <c r="A12" s="141" t="s">
        <v>111</v>
      </c>
      <c r="B12" s="67" t="s">
        <v>3</v>
      </c>
      <c r="C12" s="68" t="s">
        <v>3</v>
      </c>
      <c r="D12" s="69" t="s">
        <v>149</v>
      </c>
      <c r="E12" s="70" t="s">
        <v>29</v>
      </c>
      <c r="F12" s="85" t="s">
        <v>112</v>
      </c>
      <c r="G12" s="82">
        <v>204860</v>
      </c>
      <c r="H12" s="71">
        <v>25</v>
      </c>
      <c r="I12" s="72" t="s">
        <v>141</v>
      </c>
      <c r="J12" s="71">
        <v>61306</v>
      </c>
      <c r="K12" s="73" t="s">
        <v>107</v>
      </c>
      <c r="L12" s="83">
        <v>12367133</v>
      </c>
      <c r="M12" s="74" t="s">
        <v>108</v>
      </c>
      <c r="N12" s="49" t="s">
        <v>151</v>
      </c>
      <c r="O12" s="84">
        <v>4451810.6500000004</v>
      </c>
      <c r="P12" s="76">
        <v>0</v>
      </c>
      <c r="Q12" s="76">
        <v>0</v>
      </c>
      <c r="R12" s="84">
        <v>4451810.6500000004</v>
      </c>
      <c r="S12" s="76">
        <v>0</v>
      </c>
      <c r="T12" s="76">
        <v>0</v>
      </c>
      <c r="U12" s="139" t="s">
        <v>148</v>
      </c>
      <c r="V12" s="111">
        <v>4447555.6100000003</v>
      </c>
      <c r="W12" s="76">
        <v>0</v>
      </c>
      <c r="X12" s="76">
        <v>0</v>
      </c>
      <c r="Y12" s="111">
        <v>4447555.6100000003</v>
      </c>
      <c r="Z12" s="76">
        <v>0</v>
      </c>
      <c r="AA12" s="77">
        <v>0</v>
      </c>
      <c r="AB12" s="112">
        <v>4447555.6100000003</v>
      </c>
      <c r="AC12" s="76">
        <v>0</v>
      </c>
      <c r="AD12" s="76">
        <v>0</v>
      </c>
      <c r="AE12" s="112">
        <v>4447555.6100000003</v>
      </c>
      <c r="AF12" s="76">
        <v>0</v>
      </c>
      <c r="AG12" s="77">
        <v>0</v>
      </c>
      <c r="AH12" s="112">
        <v>4447555.6100000003</v>
      </c>
      <c r="AI12" s="76">
        <v>0</v>
      </c>
      <c r="AJ12" s="76">
        <v>0</v>
      </c>
      <c r="AK12" s="112">
        <v>4447555.6100000003</v>
      </c>
      <c r="AL12" s="76">
        <v>0</v>
      </c>
      <c r="AM12" s="77">
        <v>0</v>
      </c>
      <c r="AN12" s="112">
        <v>4447555.6100000003</v>
      </c>
      <c r="AO12" s="76">
        <v>0</v>
      </c>
      <c r="AP12" s="76">
        <v>0</v>
      </c>
      <c r="AQ12" s="112">
        <v>4447555.6100000003</v>
      </c>
      <c r="AR12" s="76">
        <v>0</v>
      </c>
      <c r="AS12" s="77">
        <v>0</v>
      </c>
      <c r="AT12" s="118">
        <v>4447555.6100000003</v>
      </c>
      <c r="AU12" s="128">
        <v>0</v>
      </c>
      <c r="AV12" s="128">
        <v>0</v>
      </c>
      <c r="AW12" s="127">
        <v>4447555.6100000003</v>
      </c>
      <c r="AX12" s="128">
        <v>0</v>
      </c>
      <c r="AY12" s="129">
        <v>0</v>
      </c>
      <c r="AZ12" s="108"/>
      <c r="BA12" s="130">
        <f t="shared" si="0"/>
        <v>0</v>
      </c>
      <c r="BB12" s="128">
        <v>0</v>
      </c>
      <c r="BC12" s="128">
        <v>0</v>
      </c>
      <c r="BD12" s="130">
        <f t="shared" si="1"/>
        <v>0</v>
      </c>
      <c r="BE12" s="128">
        <v>0</v>
      </c>
      <c r="BF12" s="133">
        <v>0</v>
      </c>
    </row>
    <row r="13" spans="1:58" s="1" customFormat="1" ht="52.5" customHeight="1" thickBot="1" x14ac:dyDescent="0.3">
      <c r="A13" s="141" t="s">
        <v>113</v>
      </c>
      <c r="B13" s="67" t="s">
        <v>3</v>
      </c>
      <c r="C13" s="68" t="s">
        <v>3</v>
      </c>
      <c r="D13" s="73" t="s">
        <v>150</v>
      </c>
      <c r="E13" s="70" t="s">
        <v>29</v>
      </c>
      <c r="F13" s="85">
        <v>1</v>
      </c>
      <c r="G13" s="82">
        <v>204860</v>
      </c>
      <c r="H13" s="71">
        <v>25</v>
      </c>
      <c r="I13" s="72" t="s">
        <v>141</v>
      </c>
      <c r="J13" s="71">
        <v>61306</v>
      </c>
      <c r="K13" s="73" t="s">
        <v>107</v>
      </c>
      <c r="L13" s="83">
        <v>12367136</v>
      </c>
      <c r="M13" s="74" t="s">
        <v>108</v>
      </c>
      <c r="N13" s="49" t="s">
        <v>151</v>
      </c>
      <c r="O13" s="84">
        <v>949537.13</v>
      </c>
      <c r="P13" s="76">
        <v>0</v>
      </c>
      <c r="Q13" s="76">
        <v>0</v>
      </c>
      <c r="R13" s="84">
        <v>949537.13</v>
      </c>
      <c r="S13" s="76">
        <v>0</v>
      </c>
      <c r="T13" s="76">
        <v>0</v>
      </c>
      <c r="U13" s="139" t="s">
        <v>148</v>
      </c>
      <c r="V13" s="111">
        <v>949537.13</v>
      </c>
      <c r="W13" s="76">
        <v>0</v>
      </c>
      <c r="X13" s="76">
        <v>0</v>
      </c>
      <c r="Y13" s="111">
        <v>949537.13</v>
      </c>
      <c r="Z13" s="76">
        <v>0</v>
      </c>
      <c r="AA13" s="77">
        <v>0</v>
      </c>
      <c r="AB13" s="112">
        <v>949537.13</v>
      </c>
      <c r="AC13" s="76">
        <v>0</v>
      </c>
      <c r="AD13" s="76">
        <v>0</v>
      </c>
      <c r="AE13" s="112">
        <v>949537.13</v>
      </c>
      <c r="AF13" s="76">
        <v>0</v>
      </c>
      <c r="AG13" s="77">
        <v>0</v>
      </c>
      <c r="AH13" s="112">
        <v>949537.13</v>
      </c>
      <c r="AI13" s="76">
        <v>0</v>
      </c>
      <c r="AJ13" s="76">
        <v>0</v>
      </c>
      <c r="AK13" s="112">
        <v>949537.13</v>
      </c>
      <c r="AL13" s="76">
        <v>0</v>
      </c>
      <c r="AM13" s="77">
        <v>0</v>
      </c>
      <c r="AN13" s="112">
        <v>949537.13</v>
      </c>
      <c r="AO13" s="76">
        <v>0</v>
      </c>
      <c r="AP13" s="76">
        <v>0</v>
      </c>
      <c r="AQ13" s="112">
        <v>949537.13</v>
      </c>
      <c r="AR13" s="76"/>
      <c r="AS13" s="77"/>
      <c r="AT13" s="118">
        <v>949537.13</v>
      </c>
      <c r="AU13" s="76">
        <v>0</v>
      </c>
      <c r="AV13" s="76">
        <v>0</v>
      </c>
      <c r="AW13" s="78">
        <v>949537.13</v>
      </c>
      <c r="AX13" s="76">
        <v>0</v>
      </c>
      <c r="AY13" s="77">
        <v>0</v>
      </c>
      <c r="AZ13" s="50"/>
      <c r="BA13" s="51">
        <f t="shared" si="0"/>
        <v>0</v>
      </c>
      <c r="BB13" s="76">
        <v>0</v>
      </c>
      <c r="BC13" s="76">
        <v>0</v>
      </c>
      <c r="BD13" s="51">
        <f t="shared" si="1"/>
        <v>0</v>
      </c>
      <c r="BE13" s="76">
        <v>0</v>
      </c>
      <c r="BF13" s="81">
        <v>0</v>
      </c>
    </row>
    <row r="14" spans="1:58" s="1" customFormat="1" ht="56.25" customHeight="1" thickBot="1" x14ac:dyDescent="0.3">
      <c r="A14" s="141" t="s">
        <v>34</v>
      </c>
      <c r="B14" s="67" t="s">
        <v>3</v>
      </c>
      <c r="C14" s="68" t="s">
        <v>3</v>
      </c>
      <c r="D14" s="69" t="s">
        <v>149</v>
      </c>
      <c r="E14" s="70" t="s">
        <v>29</v>
      </c>
      <c r="F14" s="71" t="s">
        <v>48</v>
      </c>
      <c r="G14" s="70">
        <v>16520</v>
      </c>
      <c r="H14" s="71">
        <v>25</v>
      </c>
      <c r="I14" s="72" t="s">
        <v>141</v>
      </c>
      <c r="J14" s="71">
        <v>61306</v>
      </c>
      <c r="K14" s="73" t="s">
        <v>107</v>
      </c>
      <c r="L14" s="73">
        <v>123532033</v>
      </c>
      <c r="M14" s="74" t="s">
        <v>142</v>
      </c>
      <c r="N14" s="49" t="s">
        <v>151</v>
      </c>
      <c r="O14" s="84">
        <v>3586621.18</v>
      </c>
      <c r="P14" s="76">
        <v>0</v>
      </c>
      <c r="Q14" s="76">
        <v>0</v>
      </c>
      <c r="R14" s="84">
        <v>3586621.18</v>
      </c>
      <c r="S14" s="76">
        <v>0</v>
      </c>
      <c r="T14" s="76">
        <v>0</v>
      </c>
      <c r="U14" s="139" t="s">
        <v>148</v>
      </c>
      <c r="V14" s="111">
        <v>4481049.51</v>
      </c>
      <c r="W14" s="76">
        <v>0</v>
      </c>
      <c r="X14" s="76">
        <v>0</v>
      </c>
      <c r="Y14" s="111">
        <v>4481049.51</v>
      </c>
      <c r="Z14" s="76">
        <v>0</v>
      </c>
      <c r="AA14" s="77">
        <v>0</v>
      </c>
      <c r="AB14" s="112">
        <v>4481049.51</v>
      </c>
      <c r="AC14" s="76">
        <v>0</v>
      </c>
      <c r="AD14" s="76">
        <v>0</v>
      </c>
      <c r="AE14" s="112">
        <v>4481049.51</v>
      </c>
      <c r="AF14" s="76">
        <v>0</v>
      </c>
      <c r="AG14" s="77">
        <v>0</v>
      </c>
      <c r="AH14" s="112">
        <v>4481049.51</v>
      </c>
      <c r="AI14" s="68">
        <v>0</v>
      </c>
      <c r="AJ14" s="68">
        <v>0</v>
      </c>
      <c r="AK14" s="112">
        <v>4481049.51</v>
      </c>
      <c r="AL14" s="76">
        <v>0</v>
      </c>
      <c r="AM14" s="77">
        <v>0</v>
      </c>
      <c r="AN14" s="112">
        <v>4481049.51</v>
      </c>
      <c r="AO14" s="68">
        <v>0</v>
      </c>
      <c r="AP14" s="68">
        <v>0</v>
      </c>
      <c r="AQ14" s="112">
        <v>4481049.51</v>
      </c>
      <c r="AR14" s="76">
        <v>0</v>
      </c>
      <c r="AS14" s="77">
        <v>0</v>
      </c>
      <c r="AT14" s="118">
        <v>4481049.51</v>
      </c>
      <c r="AU14" s="79">
        <v>0</v>
      </c>
      <c r="AV14" s="79">
        <v>0</v>
      </c>
      <c r="AW14" s="78">
        <v>4481049.51</v>
      </c>
      <c r="AX14" s="76">
        <v>0</v>
      </c>
      <c r="AY14" s="77">
        <v>0</v>
      </c>
      <c r="AZ14" s="50"/>
      <c r="BA14" s="51">
        <f t="shared" ref="BA14:BA31" si="2">+AK14-AN14</f>
        <v>0</v>
      </c>
      <c r="BB14" s="80">
        <v>0</v>
      </c>
      <c r="BC14" s="80">
        <v>0</v>
      </c>
      <c r="BD14" s="51">
        <f>+AK14-AN14</f>
        <v>0</v>
      </c>
      <c r="BE14" s="76">
        <v>0</v>
      </c>
      <c r="BF14" s="81">
        <v>0</v>
      </c>
    </row>
    <row r="15" spans="1:58" s="1" customFormat="1" ht="51.75" customHeight="1" thickBot="1" x14ac:dyDescent="0.3">
      <c r="A15" s="141" t="s">
        <v>35</v>
      </c>
      <c r="B15" s="67" t="s">
        <v>3</v>
      </c>
      <c r="C15" s="68" t="s">
        <v>3</v>
      </c>
      <c r="D15" s="69" t="s">
        <v>149</v>
      </c>
      <c r="E15" s="70" t="s">
        <v>29</v>
      </c>
      <c r="F15" s="71" t="s">
        <v>49</v>
      </c>
      <c r="G15" s="70">
        <v>16520</v>
      </c>
      <c r="H15" s="71">
        <v>25</v>
      </c>
      <c r="I15" s="72" t="s">
        <v>141</v>
      </c>
      <c r="J15" s="71">
        <v>61306</v>
      </c>
      <c r="K15" s="73" t="s">
        <v>107</v>
      </c>
      <c r="L15" s="73">
        <v>123532034</v>
      </c>
      <c r="M15" s="74" t="s">
        <v>142</v>
      </c>
      <c r="N15" s="49" t="s">
        <v>151</v>
      </c>
      <c r="O15" s="84">
        <v>2233378.8199999998</v>
      </c>
      <c r="P15" s="76">
        <v>0</v>
      </c>
      <c r="Q15" s="76">
        <v>0</v>
      </c>
      <c r="R15" s="84">
        <v>2233378.8199999998</v>
      </c>
      <c r="S15" s="76">
        <v>0</v>
      </c>
      <c r="T15" s="76">
        <v>0</v>
      </c>
      <c r="U15" s="139" t="s">
        <v>148</v>
      </c>
      <c r="V15" s="111">
        <v>2708187.49</v>
      </c>
      <c r="W15" s="76">
        <v>0</v>
      </c>
      <c r="X15" s="76">
        <v>0</v>
      </c>
      <c r="Y15" s="111">
        <v>2708187.49</v>
      </c>
      <c r="Z15" s="76">
        <v>0</v>
      </c>
      <c r="AA15" s="77">
        <v>0</v>
      </c>
      <c r="AB15" s="112">
        <v>2708187.49</v>
      </c>
      <c r="AC15" s="76">
        <v>0</v>
      </c>
      <c r="AD15" s="76">
        <v>0</v>
      </c>
      <c r="AE15" s="112">
        <v>2708187.49</v>
      </c>
      <c r="AF15" s="76">
        <v>0</v>
      </c>
      <c r="AG15" s="77">
        <v>0</v>
      </c>
      <c r="AH15" s="112">
        <v>2708187.49</v>
      </c>
      <c r="AI15" s="68">
        <v>0</v>
      </c>
      <c r="AJ15" s="68">
        <v>0</v>
      </c>
      <c r="AK15" s="112">
        <v>2708187.49</v>
      </c>
      <c r="AL15" s="76">
        <v>0</v>
      </c>
      <c r="AM15" s="77">
        <v>0</v>
      </c>
      <c r="AN15" s="112">
        <v>2708187.49</v>
      </c>
      <c r="AO15" s="68">
        <v>0</v>
      </c>
      <c r="AP15" s="68">
        <v>0</v>
      </c>
      <c r="AQ15" s="112">
        <v>2708187.49</v>
      </c>
      <c r="AR15" s="76">
        <v>0</v>
      </c>
      <c r="AS15" s="77">
        <v>0</v>
      </c>
      <c r="AT15" s="118">
        <v>2708187.49</v>
      </c>
      <c r="AU15" s="79">
        <v>0</v>
      </c>
      <c r="AV15" s="79">
        <v>0</v>
      </c>
      <c r="AW15" s="78">
        <v>2708187.49</v>
      </c>
      <c r="AX15" s="76">
        <v>0</v>
      </c>
      <c r="AY15" s="77">
        <v>0</v>
      </c>
      <c r="AZ15" s="50"/>
      <c r="BA15" s="51">
        <f t="shared" si="2"/>
        <v>0</v>
      </c>
      <c r="BB15" s="80">
        <v>0</v>
      </c>
      <c r="BC15" s="80">
        <v>0</v>
      </c>
      <c r="BD15" s="51">
        <f t="shared" ref="BD15:BD31" si="3">+AK15-AN15</f>
        <v>0</v>
      </c>
      <c r="BE15" s="76">
        <v>0</v>
      </c>
      <c r="BF15" s="81">
        <v>0</v>
      </c>
    </row>
    <row r="16" spans="1:58" s="1" customFormat="1" ht="54.75" customHeight="1" thickBot="1" x14ac:dyDescent="0.3">
      <c r="A16" s="141" t="s">
        <v>32</v>
      </c>
      <c r="B16" s="67" t="s">
        <v>3</v>
      </c>
      <c r="C16" s="68" t="s">
        <v>3</v>
      </c>
      <c r="D16" s="69" t="s">
        <v>149</v>
      </c>
      <c r="E16" s="70" t="s">
        <v>29</v>
      </c>
      <c r="F16" s="71" t="s">
        <v>46</v>
      </c>
      <c r="G16" s="70">
        <v>16495</v>
      </c>
      <c r="H16" s="71">
        <v>25</v>
      </c>
      <c r="I16" s="72" t="s">
        <v>141</v>
      </c>
      <c r="J16" s="71">
        <v>61306</v>
      </c>
      <c r="K16" s="73" t="s">
        <v>107</v>
      </c>
      <c r="L16" s="73">
        <v>123532031</v>
      </c>
      <c r="M16" s="74" t="s">
        <v>142</v>
      </c>
      <c r="N16" s="49" t="s">
        <v>151</v>
      </c>
      <c r="O16" s="84">
        <v>5827214.6699999999</v>
      </c>
      <c r="P16" s="76">
        <v>0</v>
      </c>
      <c r="Q16" s="76">
        <v>0</v>
      </c>
      <c r="R16" s="84">
        <v>5827214.6699999999</v>
      </c>
      <c r="S16" s="76">
        <v>0</v>
      </c>
      <c r="T16" s="77">
        <v>0</v>
      </c>
      <c r="U16" s="139" t="s">
        <v>148</v>
      </c>
      <c r="V16" s="111">
        <v>5827214.6699999999</v>
      </c>
      <c r="W16" s="76">
        <v>0</v>
      </c>
      <c r="X16" s="76">
        <v>0</v>
      </c>
      <c r="Y16" s="111">
        <v>5827214.6699999999</v>
      </c>
      <c r="Z16" s="76">
        <v>0</v>
      </c>
      <c r="AA16" s="77">
        <v>0</v>
      </c>
      <c r="AB16" s="112">
        <v>5827214.6699999999</v>
      </c>
      <c r="AC16" s="76">
        <v>0</v>
      </c>
      <c r="AD16" s="76">
        <v>0</v>
      </c>
      <c r="AE16" s="112">
        <v>5827214.6699999999</v>
      </c>
      <c r="AF16" s="76">
        <v>0</v>
      </c>
      <c r="AG16" s="77">
        <v>0</v>
      </c>
      <c r="AH16" s="112">
        <v>5827214.6699999999</v>
      </c>
      <c r="AI16" s="68">
        <v>0</v>
      </c>
      <c r="AJ16" s="68">
        <v>0</v>
      </c>
      <c r="AK16" s="112">
        <v>5827214.6699999999</v>
      </c>
      <c r="AL16" s="76">
        <v>0</v>
      </c>
      <c r="AM16" s="77">
        <v>0</v>
      </c>
      <c r="AN16" s="112">
        <v>5827214.6699999999</v>
      </c>
      <c r="AO16" s="68">
        <v>0</v>
      </c>
      <c r="AP16" s="68">
        <v>0</v>
      </c>
      <c r="AQ16" s="112">
        <v>5827214.6699999999</v>
      </c>
      <c r="AR16" s="76">
        <v>0</v>
      </c>
      <c r="AS16" s="77">
        <v>0</v>
      </c>
      <c r="AT16" s="118">
        <v>5827214.6699999999</v>
      </c>
      <c r="AU16" s="79">
        <v>0</v>
      </c>
      <c r="AV16" s="79">
        <v>0</v>
      </c>
      <c r="AW16" s="78">
        <v>5827214.6699999999</v>
      </c>
      <c r="AX16" s="76">
        <v>0</v>
      </c>
      <c r="AY16" s="77">
        <v>0</v>
      </c>
      <c r="AZ16" s="50"/>
      <c r="BA16" s="51">
        <f t="shared" si="2"/>
        <v>0</v>
      </c>
      <c r="BB16" s="80">
        <v>0</v>
      </c>
      <c r="BC16" s="80">
        <v>0</v>
      </c>
      <c r="BD16" s="51">
        <f t="shared" si="3"/>
        <v>0</v>
      </c>
      <c r="BE16" s="76">
        <v>0</v>
      </c>
      <c r="BF16" s="81">
        <v>0</v>
      </c>
    </row>
    <row r="17" spans="1:59" s="1" customFormat="1" ht="54" customHeight="1" thickBot="1" x14ac:dyDescent="0.3">
      <c r="A17" s="141" t="s">
        <v>30</v>
      </c>
      <c r="B17" s="67" t="s">
        <v>3</v>
      </c>
      <c r="C17" s="68" t="s">
        <v>3</v>
      </c>
      <c r="D17" s="69" t="s">
        <v>149</v>
      </c>
      <c r="E17" s="70" t="s">
        <v>29</v>
      </c>
      <c r="F17" s="71" t="s">
        <v>44</v>
      </c>
      <c r="G17" s="70">
        <v>14255</v>
      </c>
      <c r="H17" s="71">
        <v>25</v>
      </c>
      <c r="I17" s="72" t="s">
        <v>141</v>
      </c>
      <c r="J17" s="71">
        <v>61306</v>
      </c>
      <c r="K17" s="73" t="s">
        <v>107</v>
      </c>
      <c r="L17" s="73">
        <v>123532029</v>
      </c>
      <c r="M17" s="74" t="s">
        <v>142</v>
      </c>
      <c r="N17" s="49" t="s">
        <v>151</v>
      </c>
      <c r="O17" s="84">
        <v>2316398.36</v>
      </c>
      <c r="P17" s="76">
        <v>0</v>
      </c>
      <c r="Q17" s="76">
        <v>0</v>
      </c>
      <c r="R17" s="84">
        <v>2316398.36</v>
      </c>
      <c r="S17" s="76">
        <v>0</v>
      </c>
      <c r="T17" s="76">
        <v>0</v>
      </c>
      <c r="U17" s="139" t="s">
        <v>148</v>
      </c>
      <c r="V17" s="111">
        <v>2315667.5</v>
      </c>
      <c r="W17" s="76">
        <v>0</v>
      </c>
      <c r="X17" s="76">
        <v>0</v>
      </c>
      <c r="Y17" s="111">
        <v>2315667.5</v>
      </c>
      <c r="Z17" s="76">
        <v>0</v>
      </c>
      <c r="AA17" s="77">
        <v>0</v>
      </c>
      <c r="AB17" s="112">
        <v>2315667.5</v>
      </c>
      <c r="AC17" s="76">
        <v>0</v>
      </c>
      <c r="AD17" s="76">
        <v>0</v>
      </c>
      <c r="AE17" s="112">
        <v>2315667.5</v>
      </c>
      <c r="AF17" s="76">
        <v>0</v>
      </c>
      <c r="AG17" s="77">
        <v>0</v>
      </c>
      <c r="AH17" s="112">
        <v>2315667.5</v>
      </c>
      <c r="AI17" s="68">
        <v>0</v>
      </c>
      <c r="AJ17" s="68">
        <v>0</v>
      </c>
      <c r="AK17" s="112">
        <v>2315667.5</v>
      </c>
      <c r="AL17" s="76">
        <v>0</v>
      </c>
      <c r="AM17" s="77">
        <v>0</v>
      </c>
      <c r="AN17" s="112">
        <v>2315667.5</v>
      </c>
      <c r="AO17" s="68">
        <v>0</v>
      </c>
      <c r="AP17" s="68">
        <v>0</v>
      </c>
      <c r="AQ17" s="112">
        <v>2315667.5</v>
      </c>
      <c r="AR17" s="76">
        <v>0</v>
      </c>
      <c r="AS17" s="77">
        <v>0</v>
      </c>
      <c r="AT17" s="118">
        <v>2315667.5</v>
      </c>
      <c r="AU17" s="79">
        <v>0</v>
      </c>
      <c r="AV17" s="79">
        <v>0</v>
      </c>
      <c r="AW17" s="78">
        <v>2315667.5</v>
      </c>
      <c r="AX17" s="76">
        <v>0</v>
      </c>
      <c r="AY17" s="77">
        <v>0</v>
      </c>
      <c r="AZ17" s="50"/>
      <c r="BA17" s="51">
        <f t="shared" si="2"/>
        <v>0</v>
      </c>
      <c r="BB17" s="80">
        <v>0</v>
      </c>
      <c r="BC17" s="80">
        <v>0</v>
      </c>
      <c r="BD17" s="51">
        <f t="shared" si="3"/>
        <v>0</v>
      </c>
      <c r="BE17" s="76">
        <v>0</v>
      </c>
      <c r="BF17" s="81">
        <v>0</v>
      </c>
    </row>
    <row r="18" spans="1:59" s="1" customFormat="1" ht="51.75" customHeight="1" thickBot="1" x14ac:dyDescent="0.3">
      <c r="A18" s="141" t="s">
        <v>31</v>
      </c>
      <c r="B18" s="67" t="s">
        <v>3</v>
      </c>
      <c r="C18" s="68" t="s">
        <v>3</v>
      </c>
      <c r="D18" s="69" t="s">
        <v>149</v>
      </c>
      <c r="E18" s="70" t="s">
        <v>29</v>
      </c>
      <c r="F18" s="71" t="s">
        <v>45</v>
      </c>
      <c r="G18" s="70">
        <v>14255</v>
      </c>
      <c r="H18" s="71">
        <v>25</v>
      </c>
      <c r="I18" s="72" t="s">
        <v>141</v>
      </c>
      <c r="J18" s="71">
        <v>61306</v>
      </c>
      <c r="K18" s="73" t="s">
        <v>107</v>
      </c>
      <c r="L18" s="73">
        <v>123532030</v>
      </c>
      <c r="M18" s="74" t="s">
        <v>142</v>
      </c>
      <c r="N18" s="49" t="s">
        <v>151</v>
      </c>
      <c r="O18" s="84">
        <v>5937540.4800000004</v>
      </c>
      <c r="P18" s="76">
        <v>0</v>
      </c>
      <c r="Q18" s="76">
        <v>0</v>
      </c>
      <c r="R18" s="84">
        <v>5937540.4800000004</v>
      </c>
      <c r="S18" s="76">
        <v>0</v>
      </c>
      <c r="T18" s="76">
        <v>0</v>
      </c>
      <c r="U18" s="139" t="s">
        <v>148</v>
      </c>
      <c r="V18" s="111">
        <v>5936682.8300000001</v>
      </c>
      <c r="W18" s="76">
        <v>0</v>
      </c>
      <c r="X18" s="76">
        <v>0</v>
      </c>
      <c r="Y18" s="111">
        <v>5936682.8300000001</v>
      </c>
      <c r="Z18" s="76">
        <v>0</v>
      </c>
      <c r="AA18" s="77">
        <v>0</v>
      </c>
      <c r="AB18" s="112">
        <v>5936682.8300000001</v>
      </c>
      <c r="AC18" s="76">
        <v>0</v>
      </c>
      <c r="AD18" s="76">
        <v>0</v>
      </c>
      <c r="AE18" s="112">
        <v>5936682.8300000001</v>
      </c>
      <c r="AF18" s="76">
        <v>0</v>
      </c>
      <c r="AG18" s="77">
        <v>0</v>
      </c>
      <c r="AH18" s="112">
        <v>5936682.8300000001</v>
      </c>
      <c r="AI18" s="68">
        <v>0</v>
      </c>
      <c r="AJ18" s="68">
        <v>0</v>
      </c>
      <c r="AK18" s="112">
        <v>5936682.8300000001</v>
      </c>
      <c r="AL18" s="76">
        <v>0</v>
      </c>
      <c r="AM18" s="77">
        <v>0</v>
      </c>
      <c r="AN18" s="112">
        <v>5936682.8300000001</v>
      </c>
      <c r="AO18" s="68">
        <v>0</v>
      </c>
      <c r="AP18" s="68">
        <v>0</v>
      </c>
      <c r="AQ18" s="112">
        <v>5936682.8300000001</v>
      </c>
      <c r="AR18" s="76">
        <v>0</v>
      </c>
      <c r="AS18" s="77">
        <v>0</v>
      </c>
      <c r="AT18" s="118">
        <v>5936682.8300000001</v>
      </c>
      <c r="AU18" s="79">
        <v>0</v>
      </c>
      <c r="AV18" s="79">
        <v>0</v>
      </c>
      <c r="AW18" s="78">
        <v>5936682.8300000001</v>
      </c>
      <c r="AX18" s="76">
        <v>0</v>
      </c>
      <c r="AY18" s="77">
        <v>0</v>
      </c>
      <c r="AZ18" s="50"/>
      <c r="BA18" s="51">
        <f t="shared" si="2"/>
        <v>0</v>
      </c>
      <c r="BB18" s="80">
        <v>0</v>
      </c>
      <c r="BC18" s="80">
        <v>0</v>
      </c>
      <c r="BD18" s="51">
        <f t="shared" si="3"/>
        <v>0</v>
      </c>
      <c r="BE18" s="76">
        <v>0</v>
      </c>
      <c r="BF18" s="81">
        <v>0</v>
      </c>
    </row>
    <row r="19" spans="1:59" s="1" customFormat="1" ht="51.75" customHeight="1" thickBot="1" x14ac:dyDescent="0.3">
      <c r="A19" s="141" t="s">
        <v>38</v>
      </c>
      <c r="B19" s="67" t="s">
        <v>3</v>
      </c>
      <c r="C19" s="68" t="s">
        <v>3</v>
      </c>
      <c r="D19" s="69" t="s">
        <v>149</v>
      </c>
      <c r="E19" s="70" t="s">
        <v>29</v>
      </c>
      <c r="F19" s="71" t="s">
        <v>53</v>
      </c>
      <c r="G19" s="70">
        <v>84000</v>
      </c>
      <c r="H19" s="71">
        <v>25</v>
      </c>
      <c r="I19" s="72" t="s">
        <v>141</v>
      </c>
      <c r="J19" s="71">
        <v>61306</v>
      </c>
      <c r="K19" s="73" t="s">
        <v>107</v>
      </c>
      <c r="L19" s="73">
        <v>1235410163</v>
      </c>
      <c r="M19" s="74" t="s">
        <v>142</v>
      </c>
      <c r="N19" s="49" t="s">
        <v>151</v>
      </c>
      <c r="O19" s="86">
        <v>5364162.18</v>
      </c>
      <c r="P19" s="76">
        <v>0</v>
      </c>
      <c r="Q19" s="76">
        <v>0</v>
      </c>
      <c r="R19" s="86">
        <v>5364162.18</v>
      </c>
      <c r="S19" s="76">
        <v>0</v>
      </c>
      <c r="T19" s="77">
        <v>0</v>
      </c>
      <c r="U19" s="139" t="s">
        <v>148</v>
      </c>
      <c r="V19" s="111">
        <v>5353656.91</v>
      </c>
      <c r="W19" s="76">
        <v>0</v>
      </c>
      <c r="X19" s="76">
        <v>0</v>
      </c>
      <c r="Y19" s="111">
        <v>5353656.91</v>
      </c>
      <c r="Z19" s="76">
        <v>0</v>
      </c>
      <c r="AA19" s="77">
        <v>0</v>
      </c>
      <c r="AB19" s="112">
        <v>5353656.91</v>
      </c>
      <c r="AC19" s="76">
        <v>0</v>
      </c>
      <c r="AD19" s="76">
        <v>0</v>
      </c>
      <c r="AE19" s="112">
        <v>5353656.91</v>
      </c>
      <c r="AF19" s="76">
        <v>0</v>
      </c>
      <c r="AG19" s="77">
        <v>0</v>
      </c>
      <c r="AH19" s="112">
        <v>5353656.91</v>
      </c>
      <c r="AI19" s="68">
        <v>0</v>
      </c>
      <c r="AJ19" s="68">
        <v>0</v>
      </c>
      <c r="AK19" s="112">
        <v>5353656.91</v>
      </c>
      <c r="AL19" s="76">
        <v>0</v>
      </c>
      <c r="AM19" s="77">
        <v>0</v>
      </c>
      <c r="AN19" s="112">
        <v>5353656.91</v>
      </c>
      <c r="AO19" s="68">
        <v>0</v>
      </c>
      <c r="AP19" s="68">
        <v>0</v>
      </c>
      <c r="AQ19" s="112">
        <v>5353656.91</v>
      </c>
      <c r="AR19" s="76">
        <v>0</v>
      </c>
      <c r="AS19" s="77">
        <v>0</v>
      </c>
      <c r="AT19" s="118">
        <v>5353656.91</v>
      </c>
      <c r="AU19" s="79">
        <v>0</v>
      </c>
      <c r="AV19" s="79">
        <v>0</v>
      </c>
      <c r="AW19" s="78">
        <v>5353656.91</v>
      </c>
      <c r="AX19" s="76">
        <v>0</v>
      </c>
      <c r="AY19" s="77">
        <v>0</v>
      </c>
      <c r="AZ19" s="50"/>
      <c r="BA19" s="51">
        <f t="shared" si="2"/>
        <v>0</v>
      </c>
      <c r="BB19" s="80">
        <v>0</v>
      </c>
      <c r="BC19" s="80">
        <v>0</v>
      </c>
      <c r="BD19" s="51">
        <f t="shared" si="3"/>
        <v>0</v>
      </c>
      <c r="BE19" s="76">
        <v>0</v>
      </c>
      <c r="BF19" s="81">
        <v>0</v>
      </c>
    </row>
    <row r="20" spans="1:59" s="1" customFormat="1" ht="56.25" customHeight="1" thickBot="1" x14ac:dyDescent="0.3">
      <c r="A20" s="141" t="s">
        <v>33</v>
      </c>
      <c r="B20" s="67" t="s">
        <v>3</v>
      </c>
      <c r="C20" s="68" t="s">
        <v>3</v>
      </c>
      <c r="D20" s="69" t="s">
        <v>149</v>
      </c>
      <c r="E20" s="70" t="s">
        <v>29</v>
      </c>
      <c r="F20" s="71" t="s">
        <v>47</v>
      </c>
      <c r="G20" s="70">
        <v>16520</v>
      </c>
      <c r="H20" s="71">
        <v>25</v>
      </c>
      <c r="I20" s="72" t="s">
        <v>141</v>
      </c>
      <c r="J20" s="71">
        <v>61306</v>
      </c>
      <c r="K20" s="73" t="s">
        <v>107</v>
      </c>
      <c r="L20" s="73">
        <v>123532032</v>
      </c>
      <c r="M20" s="74" t="s">
        <v>142</v>
      </c>
      <c r="N20" s="49" t="s">
        <v>151</v>
      </c>
      <c r="O20" s="86">
        <v>6504338.6900000004</v>
      </c>
      <c r="P20" s="76">
        <v>0</v>
      </c>
      <c r="Q20" s="76">
        <v>0</v>
      </c>
      <c r="R20" s="86">
        <v>6504338.6900000004</v>
      </c>
      <c r="S20" s="76">
        <v>0</v>
      </c>
      <c r="T20" s="76">
        <v>0</v>
      </c>
      <c r="U20" s="139" t="s">
        <v>148</v>
      </c>
      <c r="V20" s="111">
        <v>6499678.3700000001</v>
      </c>
      <c r="W20" s="76">
        <v>0</v>
      </c>
      <c r="X20" s="76">
        <v>0</v>
      </c>
      <c r="Y20" s="111">
        <v>6499678.3700000001</v>
      </c>
      <c r="Z20" s="76">
        <v>0</v>
      </c>
      <c r="AA20" s="77">
        <v>0</v>
      </c>
      <c r="AB20" s="112">
        <v>6499678.3700000001</v>
      </c>
      <c r="AC20" s="76">
        <v>0</v>
      </c>
      <c r="AD20" s="76">
        <v>0</v>
      </c>
      <c r="AE20" s="112">
        <v>6499678.3700000001</v>
      </c>
      <c r="AF20" s="76">
        <v>0</v>
      </c>
      <c r="AG20" s="77">
        <v>0</v>
      </c>
      <c r="AH20" s="112">
        <v>6499678.3700000001</v>
      </c>
      <c r="AI20" s="68">
        <v>0</v>
      </c>
      <c r="AJ20" s="68">
        <v>0</v>
      </c>
      <c r="AK20" s="112">
        <v>6499678.3700000001</v>
      </c>
      <c r="AL20" s="76">
        <v>0</v>
      </c>
      <c r="AM20" s="77">
        <v>0</v>
      </c>
      <c r="AN20" s="112">
        <v>6499678.3700000001</v>
      </c>
      <c r="AO20" s="68">
        <v>0</v>
      </c>
      <c r="AP20" s="68">
        <v>0</v>
      </c>
      <c r="AQ20" s="112">
        <v>6499678.3700000001</v>
      </c>
      <c r="AR20" s="76">
        <v>0</v>
      </c>
      <c r="AS20" s="77">
        <v>0</v>
      </c>
      <c r="AT20" s="118">
        <v>6499678.3700000001</v>
      </c>
      <c r="AU20" s="79">
        <v>0</v>
      </c>
      <c r="AV20" s="79">
        <v>0</v>
      </c>
      <c r="AW20" s="78">
        <v>6499678.3700000001</v>
      </c>
      <c r="AX20" s="76">
        <v>0</v>
      </c>
      <c r="AY20" s="77">
        <v>0</v>
      </c>
      <c r="AZ20" s="50"/>
      <c r="BA20" s="51">
        <f t="shared" si="2"/>
        <v>0</v>
      </c>
      <c r="BB20" s="80">
        <v>0</v>
      </c>
      <c r="BC20" s="80">
        <v>0</v>
      </c>
      <c r="BD20" s="51">
        <f t="shared" si="3"/>
        <v>0</v>
      </c>
      <c r="BE20" s="76">
        <v>0</v>
      </c>
      <c r="BF20" s="81">
        <v>0</v>
      </c>
    </row>
    <row r="21" spans="1:59" ht="48.75" thickBot="1" x14ac:dyDescent="0.25">
      <c r="A21" s="141" t="s">
        <v>114</v>
      </c>
      <c r="B21" s="67" t="s">
        <v>3</v>
      </c>
      <c r="C21" s="68" t="s">
        <v>3</v>
      </c>
      <c r="D21" s="69" t="s">
        <v>149</v>
      </c>
      <c r="E21" s="70" t="s">
        <v>29</v>
      </c>
      <c r="F21" s="71" t="s">
        <v>115</v>
      </c>
      <c r="G21" s="82">
        <v>1470</v>
      </c>
      <c r="H21" s="71">
        <v>25</v>
      </c>
      <c r="I21" s="72" t="s">
        <v>141</v>
      </c>
      <c r="J21" s="71">
        <v>61306</v>
      </c>
      <c r="K21" s="73" t="s">
        <v>107</v>
      </c>
      <c r="L21" s="83">
        <v>12367138</v>
      </c>
      <c r="M21" s="74" t="s">
        <v>108</v>
      </c>
      <c r="N21" s="49" t="s">
        <v>151</v>
      </c>
      <c r="O21" s="86">
        <v>0</v>
      </c>
      <c r="P21" s="76">
        <v>0</v>
      </c>
      <c r="Q21" s="76">
        <v>0</v>
      </c>
      <c r="R21" s="86">
        <v>0</v>
      </c>
      <c r="S21" s="76">
        <v>0</v>
      </c>
      <c r="T21" s="76">
        <v>0</v>
      </c>
      <c r="U21" s="139" t="s">
        <v>148</v>
      </c>
      <c r="V21" s="111">
        <v>533337.4</v>
      </c>
      <c r="W21" s="76">
        <v>0</v>
      </c>
      <c r="X21" s="76">
        <v>0</v>
      </c>
      <c r="Y21" s="111">
        <v>533337.4</v>
      </c>
      <c r="Z21" s="76">
        <v>0</v>
      </c>
      <c r="AA21" s="77">
        <v>0</v>
      </c>
      <c r="AB21" s="112">
        <v>533337.4</v>
      </c>
      <c r="AC21" s="76">
        <v>0</v>
      </c>
      <c r="AD21" s="76">
        <v>0</v>
      </c>
      <c r="AE21" s="112">
        <v>533337.4</v>
      </c>
      <c r="AF21" s="76">
        <v>0</v>
      </c>
      <c r="AG21" s="77">
        <v>0</v>
      </c>
      <c r="AH21" s="112">
        <v>533337.4</v>
      </c>
      <c r="AI21" s="68">
        <v>0</v>
      </c>
      <c r="AJ21" s="68">
        <v>0</v>
      </c>
      <c r="AK21" s="112">
        <v>533337.4</v>
      </c>
      <c r="AL21" s="76">
        <v>0</v>
      </c>
      <c r="AM21" s="77">
        <v>0</v>
      </c>
      <c r="AN21" s="112">
        <v>533337.4</v>
      </c>
      <c r="AO21" s="76">
        <v>0</v>
      </c>
      <c r="AP21" s="76">
        <v>0</v>
      </c>
      <c r="AQ21" s="112">
        <v>533337.4</v>
      </c>
      <c r="AR21" s="76">
        <v>0</v>
      </c>
      <c r="AS21" s="77">
        <v>0</v>
      </c>
      <c r="AT21" s="118">
        <v>533337.4</v>
      </c>
      <c r="AU21" s="76">
        <v>0</v>
      </c>
      <c r="AV21" s="76">
        <v>0</v>
      </c>
      <c r="AW21" s="78">
        <v>533337.4</v>
      </c>
      <c r="AX21" s="76">
        <v>0</v>
      </c>
      <c r="AY21" s="77">
        <v>0</v>
      </c>
      <c r="AZ21" s="50"/>
      <c r="BA21" s="51">
        <f t="shared" si="2"/>
        <v>0</v>
      </c>
      <c r="BB21" s="76">
        <v>0</v>
      </c>
      <c r="BC21" s="76">
        <v>0</v>
      </c>
      <c r="BD21" s="51">
        <f t="shared" si="3"/>
        <v>0</v>
      </c>
      <c r="BE21" s="76">
        <v>0</v>
      </c>
      <c r="BF21" s="81">
        <v>0</v>
      </c>
    </row>
    <row r="22" spans="1:59" ht="60.75" thickBot="1" x14ac:dyDescent="0.25">
      <c r="A22" s="141" t="s">
        <v>116</v>
      </c>
      <c r="B22" s="67" t="s">
        <v>3</v>
      </c>
      <c r="C22" s="68" t="s">
        <v>3</v>
      </c>
      <c r="D22" s="69" t="s">
        <v>149</v>
      </c>
      <c r="E22" s="70" t="s">
        <v>29</v>
      </c>
      <c r="F22" s="87" t="s">
        <v>117</v>
      </c>
      <c r="G22" s="82">
        <v>1991</v>
      </c>
      <c r="H22" s="71">
        <v>25</v>
      </c>
      <c r="I22" s="72" t="s">
        <v>141</v>
      </c>
      <c r="J22" s="71">
        <v>61306</v>
      </c>
      <c r="K22" s="73" t="s">
        <v>107</v>
      </c>
      <c r="L22" s="88">
        <v>12367139</v>
      </c>
      <c r="M22" s="74" t="s">
        <v>108</v>
      </c>
      <c r="N22" s="49" t="s">
        <v>151</v>
      </c>
      <c r="O22" s="86">
        <v>0</v>
      </c>
      <c r="P22" s="76">
        <v>0</v>
      </c>
      <c r="Q22" s="76">
        <v>0</v>
      </c>
      <c r="R22" s="86">
        <v>0</v>
      </c>
      <c r="S22" s="76">
        <v>0</v>
      </c>
      <c r="T22" s="76">
        <v>0</v>
      </c>
      <c r="U22" s="139" t="s">
        <v>148</v>
      </c>
      <c r="V22" s="111">
        <v>1000300</v>
      </c>
      <c r="W22" s="76">
        <v>0</v>
      </c>
      <c r="X22" s="76">
        <v>0</v>
      </c>
      <c r="Y22" s="111">
        <v>1000300</v>
      </c>
      <c r="Z22" s="76">
        <v>0</v>
      </c>
      <c r="AA22" s="77">
        <v>0</v>
      </c>
      <c r="AB22" s="112">
        <v>1000300</v>
      </c>
      <c r="AC22" s="76">
        <v>0</v>
      </c>
      <c r="AD22" s="76">
        <v>0</v>
      </c>
      <c r="AE22" s="112">
        <v>1000300</v>
      </c>
      <c r="AF22" s="76">
        <v>0</v>
      </c>
      <c r="AG22" s="77">
        <v>0</v>
      </c>
      <c r="AH22" s="112">
        <v>1000300</v>
      </c>
      <c r="AI22" s="68">
        <v>0</v>
      </c>
      <c r="AJ22" s="68">
        <v>0</v>
      </c>
      <c r="AK22" s="112">
        <v>1000300</v>
      </c>
      <c r="AL22" s="76">
        <v>0</v>
      </c>
      <c r="AM22" s="77">
        <v>0</v>
      </c>
      <c r="AN22" s="112">
        <v>1000300</v>
      </c>
      <c r="AO22" s="76">
        <v>0</v>
      </c>
      <c r="AP22" s="76">
        <v>0</v>
      </c>
      <c r="AQ22" s="112">
        <v>1000300</v>
      </c>
      <c r="AR22" s="76">
        <v>0</v>
      </c>
      <c r="AS22" s="77">
        <v>0</v>
      </c>
      <c r="AT22" s="118">
        <v>1000300</v>
      </c>
      <c r="AU22" s="76">
        <v>0</v>
      </c>
      <c r="AV22" s="76">
        <v>0</v>
      </c>
      <c r="AW22" s="78">
        <v>1000300</v>
      </c>
      <c r="AX22" s="76">
        <v>0</v>
      </c>
      <c r="AY22" s="77">
        <v>0</v>
      </c>
      <c r="AZ22" s="50"/>
      <c r="BA22" s="51">
        <f t="shared" si="2"/>
        <v>0</v>
      </c>
      <c r="BB22" s="76">
        <v>0</v>
      </c>
      <c r="BC22" s="76">
        <v>0</v>
      </c>
      <c r="BD22" s="51">
        <f t="shared" si="3"/>
        <v>0</v>
      </c>
      <c r="BE22" s="76">
        <v>0</v>
      </c>
      <c r="BF22" s="81">
        <v>0</v>
      </c>
    </row>
    <row r="23" spans="1:59" ht="48.75" thickBot="1" x14ac:dyDescent="0.25">
      <c r="A23" s="141" t="s">
        <v>118</v>
      </c>
      <c r="B23" s="67" t="s">
        <v>3</v>
      </c>
      <c r="C23" s="68" t="s">
        <v>3</v>
      </c>
      <c r="D23" s="69" t="s">
        <v>149</v>
      </c>
      <c r="E23" s="70" t="s">
        <v>29</v>
      </c>
      <c r="F23" s="89" t="s">
        <v>115</v>
      </c>
      <c r="G23" s="82">
        <v>837</v>
      </c>
      <c r="H23" s="71">
        <v>25</v>
      </c>
      <c r="I23" s="72" t="s">
        <v>141</v>
      </c>
      <c r="J23" s="71">
        <v>61306</v>
      </c>
      <c r="K23" s="73" t="s">
        <v>107</v>
      </c>
      <c r="L23" s="83">
        <v>12367137</v>
      </c>
      <c r="M23" s="74" t="s">
        <v>108</v>
      </c>
      <c r="N23" s="49" t="s">
        <v>151</v>
      </c>
      <c r="O23" s="86">
        <f>533337.4-68693.3</f>
        <v>464644.10000000003</v>
      </c>
      <c r="P23" s="76">
        <v>0</v>
      </c>
      <c r="Q23" s="76">
        <v>0</v>
      </c>
      <c r="R23" s="86">
        <f>533337.4-68693.3</f>
        <v>464644.10000000003</v>
      </c>
      <c r="S23" s="76">
        <v>0</v>
      </c>
      <c r="T23" s="76">
        <v>0</v>
      </c>
      <c r="U23" s="139" t="s">
        <v>148</v>
      </c>
      <c r="V23" s="111">
        <v>533337.4</v>
      </c>
      <c r="W23" s="76">
        <v>0</v>
      </c>
      <c r="X23" s="76">
        <v>0</v>
      </c>
      <c r="Y23" s="111">
        <v>533337.4</v>
      </c>
      <c r="Z23" s="76">
        <v>0</v>
      </c>
      <c r="AA23" s="77">
        <v>0</v>
      </c>
      <c r="AB23" s="112">
        <v>533337.4</v>
      </c>
      <c r="AC23" s="76">
        <v>0</v>
      </c>
      <c r="AD23" s="76">
        <v>0</v>
      </c>
      <c r="AE23" s="112">
        <v>533337.4</v>
      </c>
      <c r="AF23" s="76">
        <v>0</v>
      </c>
      <c r="AG23" s="77">
        <v>0</v>
      </c>
      <c r="AH23" s="112">
        <v>533337.4</v>
      </c>
      <c r="AI23" s="76">
        <v>0</v>
      </c>
      <c r="AJ23" s="76">
        <v>0</v>
      </c>
      <c r="AK23" s="112">
        <v>533337.4</v>
      </c>
      <c r="AL23" s="76">
        <v>0</v>
      </c>
      <c r="AM23" s="77">
        <v>0</v>
      </c>
      <c r="AN23" s="112">
        <v>533337.4</v>
      </c>
      <c r="AO23" s="76">
        <v>0</v>
      </c>
      <c r="AP23" s="76">
        <v>0</v>
      </c>
      <c r="AQ23" s="112">
        <v>533337.4</v>
      </c>
      <c r="AR23" s="76">
        <v>0</v>
      </c>
      <c r="AS23" s="77">
        <v>0</v>
      </c>
      <c r="AT23" s="118">
        <v>533337.4</v>
      </c>
      <c r="AU23" s="76">
        <v>0</v>
      </c>
      <c r="AV23" s="76">
        <v>0</v>
      </c>
      <c r="AW23" s="78">
        <v>533337.4</v>
      </c>
      <c r="AX23" s="76">
        <v>0</v>
      </c>
      <c r="AY23" s="77">
        <v>0</v>
      </c>
      <c r="AZ23" s="50"/>
      <c r="BA23" s="51">
        <f t="shared" si="2"/>
        <v>0</v>
      </c>
      <c r="BB23" s="76">
        <v>0</v>
      </c>
      <c r="BC23" s="76">
        <v>0</v>
      </c>
      <c r="BD23" s="51">
        <f t="shared" si="3"/>
        <v>0</v>
      </c>
      <c r="BE23" s="76">
        <v>0</v>
      </c>
      <c r="BF23" s="81">
        <v>0</v>
      </c>
    </row>
    <row r="24" spans="1:59" ht="60.75" thickBot="1" x14ac:dyDescent="0.25">
      <c r="A24" s="141" t="s">
        <v>119</v>
      </c>
      <c r="B24" s="67" t="s">
        <v>3</v>
      </c>
      <c r="C24" s="68" t="s">
        <v>3</v>
      </c>
      <c r="D24" s="69" t="s">
        <v>149</v>
      </c>
      <c r="E24" s="70" t="s">
        <v>29</v>
      </c>
      <c r="F24" s="48" t="s">
        <v>120</v>
      </c>
      <c r="G24" s="82">
        <v>1218</v>
      </c>
      <c r="H24" s="71">
        <v>25</v>
      </c>
      <c r="I24" s="72" t="s">
        <v>141</v>
      </c>
      <c r="J24" s="71">
        <v>61306</v>
      </c>
      <c r="K24" s="73" t="s">
        <v>107</v>
      </c>
      <c r="L24" s="83">
        <v>12367132</v>
      </c>
      <c r="M24" s="74" t="s">
        <v>108</v>
      </c>
      <c r="N24" s="49" t="s">
        <v>151</v>
      </c>
      <c r="O24" s="86">
        <v>1940456.46</v>
      </c>
      <c r="P24" s="76">
        <v>0</v>
      </c>
      <c r="Q24" s="76">
        <v>0</v>
      </c>
      <c r="R24" s="86">
        <v>1940456.46</v>
      </c>
      <c r="S24" s="76">
        <v>0</v>
      </c>
      <c r="T24" s="76">
        <v>0</v>
      </c>
      <c r="U24" s="139" t="s">
        <v>148</v>
      </c>
      <c r="V24" s="111">
        <v>1939742.93</v>
      </c>
      <c r="W24" s="76">
        <v>0</v>
      </c>
      <c r="X24" s="76">
        <v>0</v>
      </c>
      <c r="Y24" s="111">
        <v>1939742.93</v>
      </c>
      <c r="Z24" s="76">
        <v>0</v>
      </c>
      <c r="AA24" s="77">
        <v>0</v>
      </c>
      <c r="AB24" s="112">
        <v>1939742.93</v>
      </c>
      <c r="AC24" s="76">
        <v>0</v>
      </c>
      <c r="AD24" s="76">
        <v>0</v>
      </c>
      <c r="AE24" s="112">
        <v>1939742.93</v>
      </c>
      <c r="AF24" s="76">
        <v>0</v>
      </c>
      <c r="AG24" s="77">
        <v>0</v>
      </c>
      <c r="AH24" s="112">
        <v>1939742.93</v>
      </c>
      <c r="AI24" s="76">
        <v>0</v>
      </c>
      <c r="AJ24" s="76">
        <v>0</v>
      </c>
      <c r="AK24" s="112">
        <v>1939742.93</v>
      </c>
      <c r="AL24" s="76">
        <v>0</v>
      </c>
      <c r="AM24" s="77">
        <v>0</v>
      </c>
      <c r="AN24" s="112">
        <v>1939742.93</v>
      </c>
      <c r="AO24" s="76">
        <v>0</v>
      </c>
      <c r="AP24" s="76">
        <v>0</v>
      </c>
      <c r="AQ24" s="112">
        <v>1939742.93</v>
      </c>
      <c r="AR24" s="76">
        <v>0</v>
      </c>
      <c r="AS24" s="77">
        <v>0</v>
      </c>
      <c r="AT24" s="118">
        <v>1939742.93</v>
      </c>
      <c r="AU24" s="76">
        <v>0</v>
      </c>
      <c r="AV24" s="76">
        <v>0</v>
      </c>
      <c r="AW24" s="78">
        <v>1939742.93</v>
      </c>
      <c r="AX24" s="76">
        <v>0</v>
      </c>
      <c r="AY24" s="77">
        <v>0</v>
      </c>
      <c r="AZ24" s="50"/>
      <c r="BA24" s="51">
        <f t="shared" si="2"/>
        <v>0</v>
      </c>
      <c r="BB24" s="76">
        <v>0</v>
      </c>
      <c r="BC24" s="76">
        <v>0</v>
      </c>
      <c r="BD24" s="51">
        <f t="shared" si="3"/>
        <v>0</v>
      </c>
      <c r="BE24" s="76">
        <v>0</v>
      </c>
      <c r="BF24" s="81">
        <v>0</v>
      </c>
    </row>
    <row r="25" spans="1:59" ht="48.75" thickBot="1" x14ac:dyDescent="0.25">
      <c r="A25" s="141" t="s">
        <v>121</v>
      </c>
      <c r="B25" s="67" t="s">
        <v>3</v>
      </c>
      <c r="C25" s="68" t="s">
        <v>3</v>
      </c>
      <c r="D25" s="69" t="s">
        <v>149</v>
      </c>
      <c r="E25" s="70" t="s">
        <v>29</v>
      </c>
      <c r="F25" s="48" t="s">
        <v>122</v>
      </c>
      <c r="G25" s="82">
        <v>1574</v>
      </c>
      <c r="H25" s="71">
        <v>25</v>
      </c>
      <c r="I25" s="72" t="s">
        <v>141</v>
      </c>
      <c r="J25" s="71">
        <v>61306</v>
      </c>
      <c r="K25" s="73" t="s">
        <v>107</v>
      </c>
      <c r="L25" s="83">
        <v>1235410172</v>
      </c>
      <c r="M25" s="74" t="s">
        <v>142</v>
      </c>
      <c r="N25" s="49" t="s">
        <v>151</v>
      </c>
      <c r="O25" s="86">
        <v>1250000</v>
      </c>
      <c r="P25" s="76">
        <v>0</v>
      </c>
      <c r="Q25" s="76">
        <v>0</v>
      </c>
      <c r="R25" s="86">
        <v>1250000</v>
      </c>
      <c r="S25" s="76">
        <v>0</v>
      </c>
      <c r="T25" s="77">
        <v>0</v>
      </c>
      <c r="U25" s="139" t="s">
        <v>148</v>
      </c>
      <c r="V25" s="111">
        <v>1247917.06</v>
      </c>
      <c r="W25" s="76">
        <v>0</v>
      </c>
      <c r="X25" s="76">
        <v>0</v>
      </c>
      <c r="Y25" s="111">
        <v>1247917.06</v>
      </c>
      <c r="Z25" s="76">
        <v>0</v>
      </c>
      <c r="AA25" s="77">
        <v>0</v>
      </c>
      <c r="AB25" s="112">
        <v>1247917.06</v>
      </c>
      <c r="AC25" s="76">
        <v>0</v>
      </c>
      <c r="AD25" s="76">
        <v>0</v>
      </c>
      <c r="AE25" s="112">
        <v>1247917.06</v>
      </c>
      <c r="AF25" s="76">
        <v>0</v>
      </c>
      <c r="AG25" s="77">
        <v>0</v>
      </c>
      <c r="AH25" s="112">
        <v>1247917.06</v>
      </c>
      <c r="AI25" s="76">
        <v>0</v>
      </c>
      <c r="AJ25" s="76">
        <v>0</v>
      </c>
      <c r="AK25" s="112">
        <v>1247917.06</v>
      </c>
      <c r="AL25" s="76">
        <v>0</v>
      </c>
      <c r="AM25" s="77">
        <v>0</v>
      </c>
      <c r="AN25" s="112">
        <v>1247917.06</v>
      </c>
      <c r="AO25" s="76">
        <v>0</v>
      </c>
      <c r="AP25" s="76">
        <v>0</v>
      </c>
      <c r="AQ25" s="112">
        <v>1247917.06</v>
      </c>
      <c r="AR25" s="76">
        <v>0</v>
      </c>
      <c r="AS25" s="77">
        <v>0</v>
      </c>
      <c r="AT25" s="118">
        <v>1247917.06</v>
      </c>
      <c r="AU25" s="76">
        <v>0</v>
      </c>
      <c r="AV25" s="76">
        <v>0</v>
      </c>
      <c r="AW25" s="78">
        <v>1247917.06</v>
      </c>
      <c r="AX25" s="76">
        <v>0</v>
      </c>
      <c r="AY25" s="77">
        <v>0</v>
      </c>
      <c r="AZ25" s="50"/>
      <c r="BA25" s="51">
        <f t="shared" si="2"/>
        <v>0</v>
      </c>
      <c r="BB25" s="76">
        <v>0</v>
      </c>
      <c r="BC25" s="76">
        <v>0</v>
      </c>
      <c r="BD25" s="51">
        <f t="shared" si="3"/>
        <v>0</v>
      </c>
      <c r="BE25" s="76">
        <v>0</v>
      </c>
      <c r="BF25" s="81">
        <v>0</v>
      </c>
    </row>
    <row r="26" spans="1:59" ht="48.75" thickBot="1" x14ac:dyDescent="0.25">
      <c r="A26" s="141" t="s">
        <v>123</v>
      </c>
      <c r="B26" s="67" t="s">
        <v>3</v>
      </c>
      <c r="C26" s="68" t="s">
        <v>3</v>
      </c>
      <c r="D26" s="69" t="s">
        <v>149</v>
      </c>
      <c r="E26" s="70" t="s">
        <v>29</v>
      </c>
      <c r="F26" s="48" t="s">
        <v>124</v>
      </c>
      <c r="G26" s="82">
        <v>204860</v>
      </c>
      <c r="H26" s="71">
        <v>25</v>
      </c>
      <c r="I26" s="72" t="s">
        <v>141</v>
      </c>
      <c r="J26" s="71">
        <v>61306</v>
      </c>
      <c r="K26" s="73" t="s">
        <v>107</v>
      </c>
      <c r="L26" s="83">
        <v>1235410173</v>
      </c>
      <c r="M26" s="74" t="s">
        <v>142</v>
      </c>
      <c r="N26" s="49" t="s">
        <v>151</v>
      </c>
      <c r="O26" s="86">
        <v>1100050</v>
      </c>
      <c r="P26" s="76">
        <v>0</v>
      </c>
      <c r="Q26" s="76">
        <v>0</v>
      </c>
      <c r="R26" s="86">
        <v>1100050</v>
      </c>
      <c r="S26" s="76">
        <v>0</v>
      </c>
      <c r="T26" s="77">
        <v>0</v>
      </c>
      <c r="U26" s="139" t="s">
        <v>148</v>
      </c>
      <c r="V26" s="111">
        <v>1100047.6200000001</v>
      </c>
      <c r="W26" s="76">
        <v>0</v>
      </c>
      <c r="X26" s="76">
        <v>0</v>
      </c>
      <c r="Y26" s="111">
        <v>1100047.6200000001</v>
      </c>
      <c r="Z26" s="76">
        <v>0</v>
      </c>
      <c r="AA26" s="77">
        <v>0</v>
      </c>
      <c r="AB26" s="112">
        <v>1100047.6200000001</v>
      </c>
      <c r="AC26" s="76">
        <v>0</v>
      </c>
      <c r="AD26" s="76">
        <v>0</v>
      </c>
      <c r="AE26" s="112">
        <v>1100047.6200000001</v>
      </c>
      <c r="AF26" s="76">
        <v>0</v>
      </c>
      <c r="AG26" s="77">
        <v>0</v>
      </c>
      <c r="AH26" s="112">
        <v>1100047.6200000001</v>
      </c>
      <c r="AI26" s="76">
        <v>0</v>
      </c>
      <c r="AJ26" s="76">
        <v>0</v>
      </c>
      <c r="AK26" s="112">
        <v>1100047.6200000001</v>
      </c>
      <c r="AL26" s="76">
        <v>0</v>
      </c>
      <c r="AM26" s="77">
        <v>0</v>
      </c>
      <c r="AN26" s="112">
        <v>1100047.6200000001</v>
      </c>
      <c r="AO26" s="76">
        <v>0</v>
      </c>
      <c r="AP26" s="76">
        <v>0</v>
      </c>
      <c r="AQ26" s="112">
        <v>1100047.6200000001</v>
      </c>
      <c r="AR26" s="76">
        <v>0</v>
      </c>
      <c r="AS26" s="77">
        <v>0</v>
      </c>
      <c r="AT26" s="118">
        <v>1100047.6200000001</v>
      </c>
      <c r="AU26" s="76">
        <v>0</v>
      </c>
      <c r="AV26" s="76">
        <v>0</v>
      </c>
      <c r="AW26" s="78">
        <v>1100047.6200000001</v>
      </c>
      <c r="AX26" s="76">
        <v>0</v>
      </c>
      <c r="AY26" s="77">
        <v>0</v>
      </c>
      <c r="AZ26" s="50"/>
      <c r="BA26" s="51">
        <f t="shared" si="2"/>
        <v>0</v>
      </c>
      <c r="BB26" s="76">
        <v>0</v>
      </c>
      <c r="BC26" s="76">
        <v>0</v>
      </c>
      <c r="BD26" s="51">
        <f t="shared" si="3"/>
        <v>0</v>
      </c>
      <c r="BE26" s="76">
        <v>0</v>
      </c>
      <c r="BF26" s="81">
        <v>0</v>
      </c>
      <c r="BG26" s="36"/>
    </row>
    <row r="27" spans="1:59" ht="48.75" thickBot="1" x14ac:dyDescent="0.25">
      <c r="A27" s="141" t="s">
        <v>125</v>
      </c>
      <c r="B27" s="67" t="s">
        <v>3</v>
      </c>
      <c r="C27" s="68" t="s">
        <v>3</v>
      </c>
      <c r="D27" s="69" t="s">
        <v>149</v>
      </c>
      <c r="E27" s="70" t="s">
        <v>29</v>
      </c>
      <c r="F27" s="48" t="s">
        <v>126</v>
      </c>
      <c r="G27" s="82">
        <v>204860</v>
      </c>
      <c r="H27" s="71">
        <v>25</v>
      </c>
      <c r="I27" s="72" t="s">
        <v>141</v>
      </c>
      <c r="J27" s="71">
        <v>61306</v>
      </c>
      <c r="K27" s="73" t="s">
        <v>107</v>
      </c>
      <c r="L27" s="83">
        <v>1235410171</v>
      </c>
      <c r="M27" s="74" t="s">
        <v>142</v>
      </c>
      <c r="N27" s="49" t="s">
        <v>151</v>
      </c>
      <c r="O27" s="86">
        <v>1150000</v>
      </c>
      <c r="P27" s="76">
        <v>0</v>
      </c>
      <c r="Q27" s="76">
        <v>0</v>
      </c>
      <c r="R27" s="86">
        <v>1150000</v>
      </c>
      <c r="S27" s="76">
        <v>0</v>
      </c>
      <c r="T27" s="77">
        <v>0</v>
      </c>
      <c r="U27" s="139" t="s">
        <v>148</v>
      </c>
      <c r="V27" s="111">
        <v>1148161.57</v>
      </c>
      <c r="W27" s="76">
        <v>0</v>
      </c>
      <c r="X27" s="76">
        <v>0</v>
      </c>
      <c r="Y27" s="111">
        <v>1148161.57</v>
      </c>
      <c r="Z27" s="76">
        <v>0</v>
      </c>
      <c r="AA27" s="77">
        <v>0</v>
      </c>
      <c r="AB27" s="112">
        <v>1148161.57</v>
      </c>
      <c r="AC27" s="76">
        <v>0</v>
      </c>
      <c r="AD27" s="76">
        <v>0</v>
      </c>
      <c r="AE27" s="112">
        <v>1148161.57</v>
      </c>
      <c r="AF27" s="76">
        <v>0</v>
      </c>
      <c r="AG27" s="77">
        <v>0</v>
      </c>
      <c r="AH27" s="112">
        <v>1148161.57</v>
      </c>
      <c r="AI27" s="76">
        <v>0</v>
      </c>
      <c r="AJ27" s="76">
        <v>0</v>
      </c>
      <c r="AK27" s="112">
        <v>1148161.57</v>
      </c>
      <c r="AL27" s="76">
        <v>0</v>
      </c>
      <c r="AM27" s="77">
        <v>0</v>
      </c>
      <c r="AN27" s="112">
        <v>1148161.57</v>
      </c>
      <c r="AO27" s="76">
        <v>0</v>
      </c>
      <c r="AP27" s="76">
        <v>0</v>
      </c>
      <c r="AQ27" s="112">
        <v>1148161.57</v>
      </c>
      <c r="AR27" s="76">
        <v>0</v>
      </c>
      <c r="AS27" s="77">
        <v>0</v>
      </c>
      <c r="AT27" s="118">
        <v>1148161.57</v>
      </c>
      <c r="AU27" s="76">
        <v>0</v>
      </c>
      <c r="AV27" s="76">
        <v>0</v>
      </c>
      <c r="AW27" s="78">
        <v>1148161.57</v>
      </c>
      <c r="AX27" s="90"/>
      <c r="AY27" s="91"/>
      <c r="AZ27" s="50"/>
      <c r="BA27" s="51">
        <f t="shared" si="2"/>
        <v>0</v>
      </c>
      <c r="BB27" s="76">
        <v>0</v>
      </c>
      <c r="BC27" s="76">
        <v>0</v>
      </c>
      <c r="BD27" s="51">
        <f t="shared" si="3"/>
        <v>0</v>
      </c>
      <c r="BE27" s="76">
        <v>0</v>
      </c>
      <c r="BF27" s="81">
        <v>0</v>
      </c>
    </row>
    <row r="28" spans="1:59" ht="48.75" thickBot="1" x14ac:dyDescent="0.25">
      <c r="A28" s="141" t="s">
        <v>127</v>
      </c>
      <c r="B28" s="67" t="s">
        <v>3</v>
      </c>
      <c r="C28" s="68" t="s">
        <v>3</v>
      </c>
      <c r="D28" s="69" t="s">
        <v>149</v>
      </c>
      <c r="E28" s="70" t="s">
        <v>29</v>
      </c>
      <c r="F28" s="48" t="s">
        <v>128</v>
      </c>
      <c r="G28" s="82">
        <v>204860</v>
      </c>
      <c r="H28" s="71">
        <v>25</v>
      </c>
      <c r="I28" s="72" t="s">
        <v>141</v>
      </c>
      <c r="J28" s="71">
        <v>61306</v>
      </c>
      <c r="K28" s="73" t="s">
        <v>107</v>
      </c>
      <c r="L28" s="83">
        <v>1235410169</v>
      </c>
      <c r="M28" s="74" t="s">
        <v>142</v>
      </c>
      <c r="N28" s="49" t="s">
        <v>151</v>
      </c>
      <c r="O28" s="84">
        <v>1001884.75</v>
      </c>
      <c r="P28" s="76">
        <v>0</v>
      </c>
      <c r="Q28" s="76">
        <v>0</v>
      </c>
      <c r="R28" s="84">
        <v>1001884.75</v>
      </c>
      <c r="S28" s="76">
        <v>0</v>
      </c>
      <c r="T28" s="76">
        <v>0</v>
      </c>
      <c r="U28" s="139" t="s">
        <v>148</v>
      </c>
      <c r="V28" s="111">
        <v>1000396.44</v>
      </c>
      <c r="W28" s="76">
        <v>0</v>
      </c>
      <c r="X28" s="76">
        <v>0</v>
      </c>
      <c r="Y28" s="111">
        <v>1000396.44</v>
      </c>
      <c r="Z28" s="76">
        <v>0</v>
      </c>
      <c r="AA28" s="77">
        <v>0</v>
      </c>
      <c r="AB28" s="112">
        <v>1000396.44</v>
      </c>
      <c r="AC28" s="76">
        <v>0</v>
      </c>
      <c r="AD28" s="76">
        <v>0</v>
      </c>
      <c r="AE28" s="112">
        <v>1000396.44</v>
      </c>
      <c r="AF28" s="76">
        <v>0</v>
      </c>
      <c r="AG28" s="77">
        <v>0</v>
      </c>
      <c r="AH28" s="112">
        <v>1000396.44</v>
      </c>
      <c r="AI28" s="76">
        <v>0</v>
      </c>
      <c r="AJ28" s="76">
        <v>0</v>
      </c>
      <c r="AK28" s="112">
        <v>1000396.44</v>
      </c>
      <c r="AL28" s="76">
        <v>0</v>
      </c>
      <c r="AM28" s="77">
        <v>0</v>
      </c>
      <c r="AN28" s="112">
        <v>1000396.44</v>
      </c>
      <c r="AO28" s="76">
        <v>0</v>
      </c>
      <c r="AP28" s="76">
        <v>0</v>
      </c>
      <c r="AQ28" s="112">
        <v>1000396.44</v>
      </c>
      <c r="AR28" s="76">
        <v>0</v>
      </c>
      <c r="AS28" s="77">
        <v>0</v>
      </c>
      <c r="AT28" s="118">
        <v>1000396.44</v>
      </c>
      <c r="AU28" s="76">
        <v>0</v>
      </c>
      <c r="AV28" s="76">
        <v>0</v>
      </c>
      <c r="AW28" s="78">
        <v>1000396.44</v>
      </c>
      <c r="AX28" s="90"/>
      <c r="AY28" s="91"/>
      <c r="AZ28" s="50"/>
      <c r="BA28" s="51">
        <f t="shared" si="2"/>
        <v>0</v>
      </c>
      <c r="BB28" s="76">
        <v>0</v>
      </c>
      <c r="BC28" s="76">
        <v>0</v>
      </c>
      <c r="BD28" s="51">
        <f t="shared" si="3"/>
        <v>0</v>
      </c>
      <c r="BE28" s="76">
        <v>0</v>
      </c>
      <c r="BF28" s="81">
        <v>0</v>
      </c>
    </row>
    <row r="29" spans="1:59" s="1" customFormat="1" ht="54" customHeight="1" thickBot="1" x14ac:dyDescent="0.3">
      <c r="A29" s="141" t="s">
        <v>40</v>
      </c>
      <c r="B29" s="67" t="s">
        <v>3</v>
      </c>
      <c r="C29" s="68" t="s">
        <v>3</v>
      </c>
      <c r="D29" s="69" t="s">
        <v>149</v>
      </c>
      <c r="E29" s="70" t="s">
        <v>29</v>
      </c>
      <c r="F29" s="71" t="s">
        <v>54</v>
      </c>
      <c r="G29" s="70">
        <v>1045</v>
      </c>
      <c r="H29" s="71">
        <v>25</v>
      </c>
      <c r="I29" s="72" t="s">
        <v>141</v>
      </c>
      <c r="J29" s="71">
        <v>61306</v>
      </c>
      <c r="K29" s="73" t="s">
        <v>107</v>
      </c>
      <c r="L29" s="73">
        <v>1235410165</v>
      </c>
      <c r="M29" s="74" t="s">
        <v>142</v>
      </c>
      <c r="N29" s="49" t="s">
        <v>151</v>
      </c>
      <c r="O29" s="84">
        <v>0</v>
      </c>
      <c r="P29" s="76">
        <v>0</v>
      </c>
      <c r="Q29" s="76">
        <v>0</v>
      </c>
      <c r="R29" s="84">
        <v>0</v>
      </c>
      <c r="S29" s="76">
        <v>0</v>
      </c>
      <c r="T29" s="77">
        <v>0</v>
      </c>
      <c r="U29" s="139" t="s">
        <v>148</v>
      </c>
      <c r="V29" s="111">
        <v>3034566.38</v>
      </c>
      <c r="W29" s="76">
        <v>0</v>
      </c>
      <c r="X29" s="76">
        <v>0</v>
      </c>
      <c r="Y29" s="111">
        <v>3034566.38</v>
      </c>
      <c r="Z29" s="76">
        <v>0</v>
      </c>
      <c r="AA29" s="77">
        <v>0</v>
      </c>
      <c r="AB29" s="112">
        <v>3034566.38</v>
      </c>
      <c r="AC29" s="76">
        <v>0</v>
      </c>
      <c r="AD29" s="76">
        <v>0</v>
      </c>
      <c r="AE29" s="112">
        <v>3034566.38</v>
      </c>
      <c r="AF29" s="76">
        <v>0</v>
      </c>
      <c r="AG29" s="77">
        <v>0</v>
      </c>
      <c r="AH29" s="112">
        <v>3034566.38</v>
      </c>
      <c r="AI29" s="68">
        <v>0</v>
      </c>
      <c r="AJ29" s="68">
        <v>0</v>
      </c>
      <c r="AK29" s="112">
        <v>3034566.38</v>
      </c>
      <c r="AL29" s="80">
        <v>0</v>
      </c>
      <c r="AM29" s="77">
        <v>0</v>
      </c>
      <c r="AN29" s="112">
        <v>3034566.38</v>
      </c>
      <c r="AO29" s="68">
        <v>0</v>
      </c>
      <c r="AP29" s="68">
        <v>0</v>
      </c>
      <c r="AQ29" s="112">
        <v>3034566.38</v>
      </c>
      <c r="AR29" s="80">
        <v>0</v>
      </c>
      <c r="AS29" s="77">
        <v>0</v>
      </c>
      <c r="AT29" s="118">
        <v>3034566.38</v>
      </c>
      <c r="AU29" s="76">
        <v>0</v>
      </c>
      <c r="AV29" s="76">
        <v>0</v>
      </c>
      <c r="AW29" s="78">
        <v>3034566.38</v>
      </c>
      <c r="AX29" s="76">
        <v>0</v>
      </c>
      <c r="AY29" s="77">
        <v>0</v>
      </c>
      <c r="AZ29" s="50"/>
      <c r="BA29" s="51">
        <f t="shared" si="2"/>
        <v>0</v>
      </c>
      <c r="BB29" s="76">
        <v>0</v>
      </c>
      <c r="BC29" s="80">
        <v>0</v>
      </c>
      <c r="BD29" s="51">
        <f t="shared" si="3"/>
        <v>0</v>
      </c>
      <c r="BE29" s="76">
        <v>0</v>
      </c>
      <c r="BF29" s="81">
        <v>0</v>
      </c>
    </row>
    <row r="30" spans="1:59" ht="48.75" thickBot="1" x14ac:dyDescent="0.25">
      <c r="A30" s="141" t="s">
        <v>129</v>
      </c>
      <c r="B30" s="67" t="s">
        <v>3</v>
      </c>
      <c r="C30" s="68" t="s">
        <v>3</v>
      </c>
      <c r="D30" s="73" t="s">
        <v>150</v>
      </c>
      <c r="E30" s="70" t="s">
        <v>29</v>
      </c>
      <c r="F30" s="48" t="s">
        <v>130</v>
      </c>
      <c r="G30" s="82">
        <v>204860</v>
      </c>
      <c r="H30" s="71">
        <v>25</v>
      </c>
      <c r="I30" s="72" t="s">
        <v>141</v>
      </c>
      <c r="J30" s="71">
        <v>61306</v>
      </c>
      <c r="K30" s="73" t="s">
        <v>107</v>
      </c>
      <c r="L30" s="83">
        <v>12367131</v>
      </c>
      <c r="M30" s="74" t="s">
        <v>108</v>
      </c>
      <c r="N30" s="49" t="s">
        <v>151</v>
      </c>
      <c r="O30" s="109">
        <v>4377901.5599999996</v>
      </c>
      <c r="P30" s="76">
        <v>0</v>
      </c>
      <c r="Q30" s="76">
        <v>0</v>
      </c>
      <c r="R30" s="109">
        <v>4377901.5599999996</v>
      </c>
      <c r="S30" s="76">
        <v>0</v>
      </c>
      <c r="T30" s="76">
        <v>0</v>
      </c>
      <c r="U30" s="139" t="s">
        <v>148</v>
      </c>
      <c r="V30" s="111">
        <v>5012814.6900000004</v>
      </c>
      <c r="W30" s="76">
        <v>0</v>
      </c>
      <c r="X30" s="76">
        <v>0</v>
      </c>
      <c r="Y30" s="111">
        <v>5012814.6900000004</v>
      </c>
      <c r="Z30" s="76">
        <v>0</v>
      </c>
      <c r="AA30" s="77">
        <v>0</v>
      </c>
      <c r="AB30" s="112">
        <v>5012814.6900000004</v>
      </c>
      <c r="AC30" s="76">
        <v>0</v>
      </c>
      <c r="AD30" s="76">
        <v>0</v>
      </c>
      <c r="AE30" s="112">
        <v>5012814.6900000004</v>
      </c>
      <c r="AF30" s="76">
        <v>0</v>
      </c>
      <c r="AG30" s="77">
        <v>0</v>
      </c>
      <c r="AH30" s="112">
        <v>5012814.6900000004</v>
      </c>
      <c r="AI30" s="68">
        <v>0</v>
      </c>
      <c r="AJ30" s="68">
        <v>0</v>
      </c>
      <c r="AK30" s="112">
        <v>5012814.6900000004</v>
      </c>
      <c r="AL30" s="80">
        <v>0</v>
      </c>
      <c r="AM30" s="77">
        <v>0</v>
      </c>
      <c r="AN30" s="112">
        <v>5012814.6900000004</v>
      </c>
      <c r="AO30" s="68">
        <v>0</v>
      </c>
      <c r="AP30" s="68">
        <v>0</v>
      </c>
      <c r="AQ30" s="112">
        <v>5012814.6900000004</v>
      </c>
      <c r="AR30" s="80">
        <v>0</v>
      </c>
      <c r="AS30" s="77">
        <v>0</v>
      </c>
      <c r="AT30" s="118">
        <v>5012814.6900000004</v>
      </c>
      <c r="AU30" s="76">
        <v>0</v>
      </c>
      <c r="AV30" s="76">
        <v>0</v>
      </c>
      <c r="AW30" s="78">
        <v>5012814.6900000004</v>
      </c>
      <c r="AX30" s="76">
        <v>0</v>
      </c>
      <c r="AY30" s="77">
        <v>0</v>
      </c>
      <c r="AZ30" s="50"/>
      <c r="BA30" s="51">
        <f t="shared" si="2"/>
        <v>0</v>
      </c>
      <c r="BB30" s="80">
        <v>0</v>
      </c>
      <c r="BC30" s="80">
        <v>0</v>
      </c>
      <c r="BD30" s="51">
        <f t="shared" si="3"/>
        <v>0</v>
      </c>
      <c r="BE30" s="76">
        <v>0</v>
      </c>
      <c r="BF30" s="81">
        <v>0</v>
      </c>
    </row>
    <row r="31" spans="1:59" ht="48.75" thickBot="1" x14ac:dyDescent="0.25">
      <c r="A31" s="141" t="s">
        <v>131</v>
      </c>
      <c r="B31" s="67" t="s">
        <v>3</v>
      </c>
      <c r="C31" s="68" t="s">
        <v>3</v>
      </c>
      <c r="D31" s="73" t="s">
        <v>150</v>
      </c>
      <c r="E31" s="70" t="s">
        <v>29</v>
      </c>
      <c r="F31" s="85">
        <v>1</v>
      </c>
      <c r="G31" s="85">
        <v>3320</v>
      </c>
      <c r="H31" s="71">
        <v>25</v>
      </c>
      <c r="I31" s="72" t="s">
        <v>141</v>
      </c>
      <c r="J31" s="71">
        <v>61306</v>
      </c>
      <c r="K31" s="73" t="s">
        <v>107</v>
      </c>
      <c r="L31" s="83">
        <v>12367135</v>
      </c>
      <c r="M31" s="74" t="s">
        <v>108</v>
      </c>
      <c r="N31" s="49" t="s">
        <v>151</v>
      </c>
      <c r="O31" s="109">
        <v>0</v>
      </c>
      <c r="P31" s="76">
        <v>0</v>
      </c>
      <c r="Q31" s="76">
        <v>0</v>
      </c>
      <c r="R31" s="109">
        <v>0</v>
      </c>
      <c r="S31" s="76">
        <v>0</v>
      </c>
      <c r="T31" s="76">
        <v>0</v>
      </c>
      <c r="U31" s="139" t="s">
        <v>148</v>
      </c>
      <c r="V31" s="111">
        <v>262740.33</v>
      </c>
      <c r="W31" s="76">
        <v>0</v>
      </c>
      <c r="X31" s="76">
        <v>0</v>
      </c>
      <c r="Y31" s="111">
        <v>262740.33</v>
      </c>
      <c r="Z31" s="76">
        <v>0</v>
      </c>
      <c r="AA31" s="77">
        <v>0</v>
      </c>
      <c r="AB31" s="112">
        <v>262740.33</v>
      </c>
      <c r="AC31" s="76">
        <v>0</v>
      </c>
      <c r="AD31" s="76">
        <v>0</v>
      </c>
      <c r="AE31" s="112">
        <v>262740.33</v>
      </c>
      <c r="AF31" s="76">
        <v>0</v>
      </c>
      <c r="AG31" s="77">
        <v>0</v>
      </c>
      <c r="AH31" s="112">
        <v>262740.33</v>
      </c>
      <c r="AI31" s="76">
        <v>0</v>
      </c>
      <c r="AJ31" s="76">
        <v>0</v>
      </c>
      <c r="AK31" s="112">
        <v>262740.33</v>
      </c>
      <c r="AL31" s="76">
        <v>0</v>
      </c>
      <c r="AM31" s="77">
        <v>0</v>
      </c>
      <c r="AN31" s="112">
        <v>262740.33</v>
      </c>
      <c r="AO31" s="68">
        <v>0</v>
      </c>
      <c r="AP31" s="68">
        <v>0</v>
      </c>
      <c r="AQ31" s="112">
        <v>262740.33</v>
      </c>
      <c r="AR31" s="68">
        <v>0</v>
      </c>
      <c r="AS31" s="70">
        <v>0</v>
      </c>
      <c r="AT31" s="118">
        <v>262740.33</v>
      </c>
      <c r="AU31" s="68">
        <v>0</v>
      </c>
      <c r="AV31" s="68">
        <v>0</v>
      </c>
      <c r="AW31" s="78">
        <v>262740.33</v>
      </c>
      <c r="AX31" s="68">
        <v>0</v>
      </c>
      <c r="AY31" s="70">
        <v>0</v>
      </c>
      <c r="AZ31" s="50"/>
      <c r="BA31" s="51">
        <f t="shared" si="2"/>
        <v>0</v>
      </c>
      <c r="BB31" s="80">
        <v>0</v>
      </c>
      <c r="BC31" s="80">
        <v>0</v>
      </c>
      <c r="BD31" s="51">
        <f t="shared" si="3"/>
        <v>0</v>
      </c>
      <c r="BE31" s="76">
        <v>0</v>
      </c>
      <c r="BF31" s="81">
        <v>0</v>
      </c>
    </row>
    <row r="32" spans="1:59" ht="48.75" thickBot="1" x14ac:dyDescent="0.25">
      <c r="A32" s="141" t="s">
        <v>132</v>
      </c>
      <c r="B32" s="67" t="s">
        <v>3</v>
      </c>
      <c r="C32" s="68" t="s">
        <v>3</v>
      </c>
      <c r="D32" s="69" t="s">
        <v>149</v>
      </c>
      <c r="E32" s="70" t="s">
        <v>29</v>
      </c>
      <c r="F32" s="48" t="s">
        <v>133</v>
      </c>
      <c r="G32" s="82">
        <v>204860</v>
      </c>
      <c r="H32" s="71">
        <v>16</v>
      </c>
      <c r="I32" s="72" t="s">
        <v>144</v>
      </c>
      <c r="J32" s="71">
        <v>61306</v>
      </c>
      <c r="K32" s="73" t="s">
        <v>107</v>
      </c>
      <c r="L32" s="83">
        <v>1235410168</v>
      </c>
      <c r="M32" s="74" t="s">
        <v>142</v>
      </c>
      <c r="N32" s="49" t="s">
        <v>151</v>
      </c>
      <c r="O32" s="86">
        <v>9792974.9000000004</v>
      </c>
      <c r="P32" s="76">
        <v>0</v>
      </c>
      <c r="Q32" s="76">
        <v>0</v>
      </c>
      <c r="R32" s="76">
        <v>0</v>
      </c>
      <c r="S32" s="76">
        <v>0</v>
      </c>
      <c r="T32" s="94">
        <v>9792974.9000000004</v>
      </c>
      <c r="U32" s="139" t="s">
        <v>148</v>
      </c>
      <c r="V32" s="111">
        <v>9790120.3699999992</v>
      </c>
      <c r="W32" s="76">
        <v>0</v>
      </c>
      <c r="X32" s="76">
        <v>0</v>
      </c>
      <c r="Y32" s="111">
        <v>0</v>
      </c>
      <c r="Z32" s="76">
        <v>0</v>
      </c>
      <c r="AA32" s="111">
        <v>9790120.3699999992</v>
      </c>
      <c r="AB32" s="112">
        <v>9790120.3699999992</v>
      </c>
      <c r="AC32" s="76">
        <v>0</v>
      </c>
      <c r="AD32" s="76">
        <v>0</v>
      </c>
      <c r="AE32" s="112">
        <v>9790120.3699999992</v>
      </c>
      <c r="AF32" s="76">
        <v>0</v>
      </c>
      <c r="AG32" s="95">
        <v>9792974.9000000004</v>
      </c>
      <c r="AH32" s="112">
        <v>9790120.3699999992</v>
      </c>
      <c r="AI32" s="76">
        <v>0</v>
      </c>
      <c r="AJ32" s="76">
        <v>0</v>
      </c>
      <c r="AK32" s="112">
        <v>9790120.3699999992</v>
      </c>
      <c r="AL32" s="76">
        <v>0</v>
      </c>
      <c r="AM32" s="95">
        <v>9792974.9000000004</v>
      </c>
      <c r="AN32" s="112">
        <v>9790120.3699999992</v>
      </c>
      <c r="AO32" s="68">
        <v>0</v>
      </c>
      <c r="AP32" s="68">
        <v>0</v>
      </c>
      <c r="AQ32" s="112">
        <v>9790120.3699999992</v>
      </c>
      <c r="AR32" s="76">
        <v>0</v>
      </c>
      <c r="AS32" s="95">
        <v>5870064.8899999997</v>
      </c>
      <c r="AT32" s="118">
        <v>9790120.3699999992</v>
      </c>
      <c r="AU32" s="68">
        <v>0</v>
      </c>
      <c r="AV32" s="68">
        <v>0</v>
      </c>
      <c r="AW32" s="78">
        <v>9790120.3699999992</v>
      </c>
      <c r="AX32" s="76">
        <v>0</v>
      </c>
      <c r="AY32" s="78">
        <v>9790120.3699999992</v>
      </c>
      <c r="AZ32" s="50"/>
      <c r="BA32" s="51">
        <v>0</v>
      </c>
      <c r="BB32" s="80">
        <v>0</v>
      </c>
      <c r="BC32" s="80">
        <v>0</v>
      </c>
      <c r="BD32" s="76">
        <v>0</v>
      </c>
      <c r="BE32" s="76">
        <v>0</v>
      </c>
      <c r="BF32" s="52">
        <v>0</v>
      </c>
    </row>
    <row r="33" spans="1:58" s="1" customFormat="1" ht="55.5" customHeight="1" thickBot="1" x14ac:dyDescent="0.3">
      <c r="A33" s="141" t="s">
        <v>42</v>
      </c>
      <c r="B33" s="67" t="s">
        <v>3</v>
      </c>
      <c r="C33" s="68" t="s">
        <v>3</v>
      </c>
      <c r="D33" s="69" t="s">
        <v>149</v>
      </c>
      <c r="E33" s="70" t="s">
        <v>29</v>
      </c>
      <c r="F33" s="71" t="s">
        <v>56</v>
      </c>
      <c r="G33" s="82">
        <v>92187</v>
      </c>
      <c r="H33" s="71">
        <v>16</v>
      </c>
      <c r="I33" s="72" t="s">
        <v>144</v>
      </c>
      <c r="J33" s="71">
        <v>61306</v>
      </c>
      <c r="K33" s="73" t="s">
        <v>107</v>
      </c>
      <c r="L33" s="83">
        <v>1235410167</v>
      </c>
      <c r="M33" s="74" t="s">
        <v>142</v>
      </c>
      <c r="N33" s="49" t="s">
        <v>151</v>
      </c>
      <c r="O33" s="86">
        <v>4767865.66</v>
      </c>
      <c r="P33" s="76">
        <v>0</v>
      </c>
      <c r="Q33" s="76">
        <v>0</v>
      </c>
      <c r="R33" s="80">
        <v>0</v>
      </c>
      <c r="S33" s="80">
        <v>0</v>
      </c>
      <c r="T33" s="94">
        <v>4767865.66</v>
      </c>
      <c r="U33" s="139" t="s">
        <v>148</v>
      </c>
      <c r="V33" s="111">
        <v>4765342.9400000004</v>
      </c>
      <c r="W33" s="76">
        <v>0</v>
      </c>
      <c r="X33" s="76">
        <v>0</v>
      </c>
      <c r="Y33" s="111">
        <v>0</v>
      </c>
      <c r="Z33" s="80">
        <v>0</v>
      </c>
      <c r="AA33" s="111">
        <v>4765342.9400000004</v>
      </c>
      <c r="AB33" s="112">
        <v>4765342.9400000004</v>
      </c>
      <c r="AC33" s="76">
        <v>0</v>
      </c>
      <c r="AD33" s="76">
        <v>0</v>
      </c>
      <c r="AE33" s="112">
        <v>4765342.9400000004</v>
      </c>
      <c r="AF33" s="80">
        <v>0</v>
      </c>
      <c r="AG33" s="96">
        <v>4767865.66</v>
      </c>
      <c r="AH33" s="112">
        <v>4765342.9400000004</v>
      </c>
      <c r="AI33" s="68">
        <v>0</v>
      </c>
      <c r="AJ33" s="68">
        <v>0</v>
      </c>
      <c r="AK33" s="112">
        <v>4765342.9400000004</v>
      </c>
      <c r="AL33" s="80">
        <v>0</v>
      </c>
      <c r="AM33" s="96">
        <v>4767865.66</v>
      </c>
      <c r="AN33" s="112">
        <v>4765342.9400000004</v>
      </c>
      <c r="AO33" s="68">
        <v>0</v>
      </c>
      <c r="AP33" s="68">
        <v>0</v>
      </c>
      <c r="AQ33" s="112">
        <v>4765342.9400000004</v>
      </c>
      <c r="AR33" s="80">
        <v>0</v>
      </c>
      <c r="AS33" s="95">
        <v>3812274.3499999996</v>
      </c>
      <c r="AT33" s="118">
        <v>4765342.9400000004</v>
      </c>
      <c r="AU33" s="79">
        <v>0</v>
      </c>
      <c r="AV33" s="79">
        <v>0</v>
      </c>
      <c r="AW33" s="78">
        <v>4765342.9400000004</v>
      </c>
      <c r="AX33" s="80">
        <v>0</v>
      </c>
      <c r="AY33" s="78">
        <v>4765342.9400000004</v>
      </c>
      <c r="AZ33" s="50"/>
      <c r="BA33" s="51">
        <v>0</v>
      </c>
      <c r="BB33" s="80">
        <v>0</v>
      </c>
      <c r="BC33" s="80">
        <v>0</v>
      </c>
      <c r="BD33" s="80">
        <v>0</v>
      </c>
      <c r="BE33" s="80">
        <v>0</v>
      </c>
      <c r="BF33" s="52">
        <v>0</v>
      </c>
    </row>
    <row r="34" spans="1:58" s="1" customFormat="1" ht="56.25" customHeight="1" thickBot="1" x14ac:dyDescent="0.3">
      <c r="A34" s="141" t="s">
        <v>41</v>
      </c>
      <c r="B34" s="67" t="s">
        <v>3</v>
      </c>
      <c r="C34" s="68" t="s">
        <v>3</v>
      </c>
      <c r="D34" s="69" t="s">
        <v>149</v>
      </c>
      <c r="E34" s="70" t="s">
        <v>29</v>
      </c>
      <c r="F34" s="71" t="s">
        <v>55</v>
      </c>
      <c r="G34" s="70">
        <v>194617</v>
      </c>
      <c r="H34" s="71">
        <v>16</v>
      </c>
      <c r="I34" s="72" t="s">
        <v>144</v>
      </c>
      <c r="J34" s="71">
        <v>61306</v>
      </c>
      <c r="K34" s="73" t="s">
        <v>107</v>
      </c>
      <c r="L34" s="73">
        <v>1235410166</v>
      </c>
      <c r="M34" s="74" t="s">
        <v>142</v>
      </c>
      <c r="N34" s="49" t="s">
        <v>151</v>
      </c>
      <c r="O34" s="97">
        <v>4202687.88</v>
      </c>
      <c r="P34" s="76">
        <v>0</v>
      </c>
      <c r="Q34" s="76">
        <v>0</v>
      </c>
      <c r="R34" s="80">
        <v>0</v>
      </c>
      <c r="S34" s="80">
        <v>0</v>
      </c>
      <c r="T34" s="96">
        <v>4202687.88</v>
      </c>
      <c r="U34" s="139" t="s">
        <v>148</v>
      </c>
      <c r="V34" s="111">
        <v>4194186.67</v>
      </c>
      <c r="W34" s="76">
        <v>0</v>
      </c>
      <c r="X34" s="76">
        <v>0</v>
      </c>
      <c r="Y34" s="111">
        <v>0</v>
      </c>
      <c r="Z34" s="80">
        <v>0</v>
      </c>
      <c r="AA34" s="111">
        <v>4194186.67</v>
      </c>
      <c r="AB34" s="112">
        <v>4194186.67</v>
      </c>
      <c r="AC34" s="76">
        <v>0</v>
      </c>
      <c r="AD34" s="76">
        <v>0</v>
      </c>
      <c r="AE34" s="112">
        <v>4194186.67</v>
      </c>
      <c r="AF34" s="80">
        <v>0</v>
      </c>
      <c r="AG34" s="96">
        <v>4202687.88</v>
      </c>
      <c r="AH34" s="112">
        <v>4194186.67</v>
      </c>
      <c r="AI34" s="68">
        <v>0</v>
      </c>
      <c r="AJ34" s="68">
        <v>0</v>
      </c>
      <c r="AK34" s="112">
        <v>4194186.67</v>
      </c>
      <c r="AL34" s="80">
        <v>0</v>
      </c>
      <c r="AM34" s="96">
        <v>4202687.88</v>
      </c>
      <c r="AN34" s="112">
        <v>4194186.67</v>
      </c>
      <c r="AO34" s="68">
        <v>0</v>
      </c>
      <c r="AP34" s="68">
        <v>0</v>
      </c>
      <c r="AQ34" s="112">
        <v>4194186.67</v>
      </c>
      <c r="AR34" s="80">
        <v>0</v>
      </c>
      <c r="AS34" s="95">
        <v>3357446.4299999997</v>
      </c>
      <c r="AT34" s="118">
        <v>4194186.67</v>
      </c>
      <c r="AU34" s="79">
        <v>0</v>
      </c>
      <c r="AV34" s="79">
        <v>0</v>
      </c>
      <c r="AW34" s="78">
        <v>4194186.67</v>
      </c>
      <c r="AX34" s="80">
        <v>0</v>
      </c>
      <c r="AY34" s="78">
        <v>4194186.67</v>
      </c>
      <c r="AZ34" s="50"/>
      <c r="BA34" s="51">
        <v>0</v>
      </c>
      <c r="BB34" s="80">
        <v>0</v>
      </c>
      <c r="BC34" s="80">
        <v>0</v>
      </c>
      <c r="BD34" s="80">
        <v>0</v>
      </c>
      <c r="BE34" s="80">
        <v>0</v>
      </c>
      <c r="BF34" s="52">
        <v>0</v>
      </c>
    </row>
    <row r="35" spans="1:58" ht="48.75" thickBot="1" x14ac:dyDescent="0.25">
      <c r="A35" s="141" t="s">
        <v>134</v>
      </c>
      <c r="B35" s="67" t="s">
        <v>3</v>
      </c>
      <c r="C35" s="68" t="s">
        <v>3</v>
      </c>
      <c r="D35" s="69" t="s">
        <v>149</v>
      </c>
      <c r="E35" s="70" t="s">
        <v>29</v>
      </c>
      <c r="F35" s="48" t="s">
        <v>135</v>
      </c>
      <c r="G35" s="82">
        <v>7174</v>
      </c>
      <c r="H35" s="71">
        <v>16</v>
      </c>
      <c r="I35" s="72" t="s">
        <v>144</v>
      </c>
      <c r="J35" s="71">
        <v>61306</v>
      </c>
      <c r="K35" s="73" t="s">
        <v>107</v>
      </c>
      <c r="L35" s="83">
        <v>1235410170</v>
      </c>
      <c r="M35" s="74" t="s">
        <v>142</v>
      </c>
      <c r="N35" s="49" t="s">
        <v>151</v>
      </c>
      <c r="O35" s="86">
        <v>2369059.56</v>
      </c>
      <c r="P35" s="76">
        <v>0</v>
      </c>
      <c r="Q35" s="76">
        <v>0</v>
      </c>
      <c r="R35" s="80">
        <v>0</v>
      </c>
      <c r="S35" s="80">
        <v>0</v>
      </c>
      <c r="T35" s="94">
        <v>2369059.56</v>
      </c>
      <c r="U35" s="139" t="s">
        <v>148</v>
      </c>
      <c r="V35" s="111">
        <v>2368156.84</v>
      </c>
      <c r="W35" s="76">
        <v>0</v>
      </c>
      <c r="X35" s="76">
        <v>0</v>
      </c>
      <c r="Y35" s="111">
        <v>0</v>
      </c>
      <c r="Z35" s="80">
        <v>0</v>
      </c>
      <c r="AA35" s="111">
        <v>2368156.84</v>
      </c>
      <c r="AB35" s="112">
        <v>2368156.84</v>
      </c>
      <c r="AC35" s="76">
        <v>0</v>
      </c>
      <c r="AD35" s="76">
        <v>0</v>
      </c>
      <c r="AE35" s="112">
        <v>2368156.84</v>
      </c>
      <c r="AF35" s="80">
        <v>0</v>
      </c>
      <c r="AG35" s="98">
        <v>2369059.56</v>
      </c>
      <c r="AH35" s="112">
        <v>2368156.84</v>
      </c>
      <c r="AI35" s="76">
        <v>0</v>
      </c>
      <c r="AJ35" s="76">
        <v>0</v>
      </c>
      <c r="AK35" s="112">
        <v>2368156.84</v>
      </c>
      <c r="AL35" s="80">
        <v>0</v>
      </c>
      <c r="AM35" s="98">
        <v>2369059.56</v>
      </c>
      <c r="AN35" s="112">
        <v>2368156.84</v>
      </c>
      <c r="AO35" s="68">
        <v>0</v>
      </c>
      <c r="AP35" s="68">
        <v>0</v>
      </c>
      <c r="AQ35" s="112">
        <v>2368156.84</v>
      </c>
      <c r="AR35" s="80">
        <v>0</v>
      </c>
      <c r="AS35" s="95">
        <v>1705073.04</v>
      </c>
      <c r="AT35" s="118">
        <v>2368156.84</v>
      </c>
      <c r="AU35" s="68">
        <v>0</v>
      </c>
      <c r="AV35" s="68">
        <v>0</v>
      </c>
      <c r="AW35" s="78">
        <v>2368156.84</v>
      </c>
      <c r="AX35" s="80">
        <v>0</v>
      </c>
      <c r="AY35" s="78">
        <v>2368156.84</v>
      </c>
      <c r="AZ35" s="50"/>
      <c r="BA35" s="51">
        <v>0</v>
      </c>
      <c r="BB35" s="80">
        <v>0</v>
      </c>
      <c r="BC35" s="80">
        <v>0</v>
      </c>
      <c r="BD35" s="80">
        <v>0</v>
      </c>
      <c r="BE35" s="80">
        <v>0</v>
      </c>
      <c r="BF35" s="52">
        <v>0</v>
      </c>
    </row>
    <row r="36" spans="1:58" ht="60.75" thickBot="1" x14ac:dyDescent="0.25">
      <c r="A36" s="141" t="s">
        <v>136</v>
      </c>
      <c r="B36" s="67" t="s">
        <v>3</v>
      </c>
      <c r="C36" s="68" t="s">
        <v>3</v>
      </c>
      <c r="D36" s="69" t="s">
        <v>149</v>
      </c>
      <c r="E36" s="70" t="s">
        <v>29</v>
      </c>
      <c r="F36" s="48" t="s">
        <v>137</v>
      </c>
      <c r="G36" s="99" t="s">
        <v>138</v>
      </c>
      <c r="H36" s="71">
        <v>16</v>
      </c>
      <c r="I36" s="72" t="s">
        <v>144</v>
      </c>
      <c r="J36" s="71">
        <v>61306</v>
      </c>
      <c r="K36" s="73"/>
      <c r="L36" s="83">
        <v>12367134</v>
      </c>
      <c r="M36" s="74" t="s">
        <v>108</v>
      </c>
      <c r="N36" s="49" t="s">
        <v>151</v>
      </c>
      <c r="O36" s="86">
        <v>5283147</v>
      </c>
      <c r="P36" s="76">
        <v>0</v>
      </c>
      <c r="Q36" s="76">
        <v>0</v>
      </c>
      <c r="R36" s="80">
        <v>0</v>
      </c>
      <c r="S36" s="80">
        <v>0</v>
      </c>
      <c r="T36" s="94">
        <v>5283147</v>
      </c>
      <c r="U36" s="139" t="s">
        <v>148</v>
      </c>
      <c r="V36" s="111">
        <v>5281792.54</v>
      </c>
      <c r="W36" s="76">
        <v>0</v>
      </c>
      <c r="X36" s="76">
        <v>0</v>
      </c>
      <c r="Y36" s="111">
        <v>0</v>
      </c>
      <c r="Z36" s="80">
        <v>0</v>
      </c>
      <c r="AA36" s="111">
        <v>5281792.54</v>
      </c>
      <c r="AB36" s="112">
        <v>5281792.54</v>
      </c>
      <c r="AC36" s="76">
        <v>0</v>
      </c>
      <c r="AD36" s="76">
        <v>0</v>
      </c>
      <c r="AE36" s="112">
        <v>5281792.54</v>
      </c>
      <c r="AF36" s="80">
        <v>0</v>
      </c>
      <c r="AG36" s="98">
        <v>5283147</v>
      </c>
      <c r="AH36" s="112">
        <v>5281792.54</v>
      </c>
      <c r="AI36" s="76">
        <v>0</v>
      </c>
      <c r="AJ36" s="76">
        <v>0</v>
      </c>
      <c r="AK36" s="112">
        <v>5281792.54</v>
      </c>
      <c r="AL36" s="80">
        <v>0</v>
      </c>
      <c r="AM36" s="98">
        <v>5283147</v>
      </c>
      <c r="AN36" s="112">
        <v>5281792.54</v>
      </c>
      <c r="AO36" s="68">
        <v>0</v>
      </c>
      <c r="AP36" s="68">
        <v>0</v>
      </c>
      <c r="AQ36" s="112">
        <v>5281792.54</v>
      </c>
      <c r="AR36" s="80">
        <v>0</v>
      </c>
      <c r="AS36" s="95">
        <v>3854993.53</v>
      </c>
      <c r="AT36" s="118">
        <v>5281792.54</v>
      </c>
      <c r="AU36" s="68">
        <v>0</v>
      </c>
      <c r="AV36" s="68">
        <v>0</v>
      </c>
      <c r="AW36" s="78">
        <v>5281792.54</v>
      </c>
      <c r="AX36" s="80">
        <v>0</v>
      </c>
      <c r="AY36" s="78">
        <v>5281792.54</v>
      </c>
      <c r="AZ36" s="50"/>
      <c r="BA36" s="51">
        <v>0</v>
      </c>
      <c r="BB36" s="80">
        <v>0</v>
      </c>
      <c r="BC36" s="80">
        <v>0</v>
      </c>
      <c r="BD36" s="80">
        <v>0</v>
      </c>
      <c r="BE36" s="80">
        <v>0</v>
      </c>
      <c r="BF36" s="52">
        <v>0</v>
      </c>
    </row>
    <row r="37" spans="1:58" ht="53.25" customHeight="1" thickBot="1" x14ac:dyDescent="0.25">
      <c r="A37" s="142" t="s">
        <v>139</v>
      </c>
      <c r="B37" s="67" t="s">
        <v>3</v>
      </c>
      <c r="C37" s="68" t="s">
        <v>3</v>
      </c>
      <c r="D37" s="69" t="s">
        <v>149</v>
      </c>
      <c r="E37" s="70" t="s">
        <v>29</v>
      </c>
      <c r="F37" s="136"/>
      <c r="G37" s="137"/>
      <c r="H37" s="71">
        <v>16</v>
      </c>
      <c r="I37" s="72" t="s">
        <v>144</v>
      </c>
      <c r="J37" s="71">
        <v>61306</v>
      </c>
      <c r="K37" s="68"/>
      <c r="L37" s="83">
        <v>1246501</v>
      </c>
      <c r="M37" s="74" t="s">
        <v>108</v>
      </c>
      <c r="N37" s="49" t="s">
        <v>151</v>
      </c>
      <c r="O37" s="110">
        <v>1063900</v>
      </c>
      <c r="P37" s="76">
        <v>0</v>
      </c>
      <c r="Q37" s="76">
        <v>0</v>
      </c>
      <c r="R37" s="110">
        <v>1063900</v>
      </c>
      <c r="S37" s="80">
        <v>0</v>
      </c>
      <c r="T37" s="113">
        <v>0</v>
      </c>
      <c r="U37" s="139" t="s">
        <v>148</v>
      </c>
      <c r="V37" s="111">
        <v>1063900</v>
      </c>
      <c r="W37" s="76">
        <v>0</v>
      </c>
      <c r="X37" s="76">
        <v>0</v>
      </c>
      <c r="Y37" s="111">
        <v>0</v>
      </c>
      <c r="Z37" s="76">
        <v>0</v>
      </c>
      <c r="AA37" s="111">
        <v>1063900</v>
      </c>
      <c r="AB37" s="112">
        <v>1063900</v>
      </c>
      <c r="AC37" s="76">
        <v>0</v>
      </c>
      <c r="AD37" s="76">
        <v>0</v>
      </c>
      <c r="AE37" s="112">
        <v>1063900</v>
      </c>
      <c r="AF37" s="76">
        <v>0</v>
      </c>
      <c r="AG37" s="77">
        <v>0</v>
      </c>
      <c r="AH37" s="112">
        <v>1063900</v>
      </c>
      <c r="AI37" s="76">
        <v>0</v>
      </c>
      <c r="AJ37" s="76">
        <v>0</v>
      </c>
      <c r="AK37" s="112">
        <v>1063900</v>
      </c>
      <c r="AL37" s="76">
        <v>0</v>
      </c>
      <c r="AM37" s="77">
        <v>0</v>
      </c>
      <c r="AN37" s="112">
        <v>1063900</v>
      </c>
      <c r="AO37" s="68">
        <v>0</v>
      </c>
      <c r="AP37" s="68">
        <v>0</v>
      </c>
      <c r="AQ37" s="112">
        <v>1063900</v>
      </c>
      <c r="AR37" s="68">
        <v>0</v>
      </c>
      <c r="AS37" s="70">
        <v>0</v>
      </c>
      <c r="AT37" s="118">
        <v>1063900</v>
      </c>
      <c r="AU37" s="68">
        <v>0</v>
      </c>
      <c r="AV37" s="68">
        <v>0</v>
      </c>
      <c r="AW37" s="78">
        <v>1063900</v>
      </c>
      <c r="AX37" s="68">
        <v>0</v>
      </c>
      <c r="AY37" s="70">
        <v>0</v>
      </c>
      <c r="AZ37" s="50"/>
      <c r="BA37" s="68">
        <v>0</v>
      </c>
      <c r="BB37" s="68">
        <v>0</v>
      </c>
      <c r="BC37" s="68">
        <v>0</v>
      </c>
      <c r="BD37" s="68">
        <v>0</v>
      </c>
      <c r="BE37" s="68">
        <v>0</v>
      </c>
      <c r="BF37" s="101">
        <v>0</v>
      </c>
    </row>
    <row r="38" spans="1:58" ht="53.25" customHeight="1" thickBot="1" x14ac:dyDescent="0.3">
      <c r="A38" s="142" t="s">
        <v>140</v>
      </c>
      <c r="B38" s="67" t="s">
        <v>3</v>
      </c>
      <c r="C38" s="68" t="s">
        <v>3</v>
      </c>
      <c r="D38" s="100"/>
      <c r="E38" s="102"/>
      <c r="F38" s="136"/>
      <c r="G38" s="137"/>
      <c r="H38" s="71">
        <v>25</v>
      </c>
      <c r="I38" s="72" t="s">
        <v>141</v>
      </c>
      <c r="J38" s="71">
        <v>61306</v>
      </c>
      <c r="K38" s="73" t="s">
        <v>107</v>
      </c>
      <c r="L38" s="83">
        <v>5132801</v>
      </c>
      <c r="M38" s="74" t="s">
        <v>108</v>
      </c>
      <c r="N38" s="49" t="s">
        <v>151</v>
      </c>
      <c r="O38" s="110">
        <v>1743953.97</v>
      </c>
      <c r="P38" s="76">
        <v>0</v>
      </c>
      <c r="Q38" s="76">
        <v>0</v>
      </c>
      <c r="R38" s="110">
        <v>1743953.97</v>
      </c>
      <c r="S38" s="80">
        <v>0</v>
      </c>
      <c r="T38" s="113">
        <v>0</v>
      </c>
      <c r="U38" s="139" t="s">
        <v>148</v>
      </c>
      <c r="V38" s="111">
        <v>624441.25</v>
      </c>
      <c r="W38" s="76">
        <v>0</v>
      </c>
      <c r="X38" s="76">
        <v>0</v>
      </c>
      <c r="Y38" s="111">
        <v>0</v>
      </c>
      <c r="Z38" s="76">
        <v>0</v>
      </c>
      <c r="AA38" s="111">
        <v>624441.25</v>
      </c>
      <c r="AB38" s="112">
        <v>624441.25</v>
      </c>
      <c r="AC38" s="76">
        <v>0</v>
      </c>
      <c r="AD38" s="76">
        <v>0</v>
      </c>
      <c r="AE38" s="112">
        <v>624441.25</v>
      </c>
      <c r="AF38" s="76">
        <v>0</v>
      </c>
      <c r="AG38" s="77">
        <v>0</v>
      </c>
      <c r="AH38" s="112">
        <v>624441.25</v>
      </c>
      <c r="AI38" s="76">
        <v>0</v>
      </c>
      <c r="AJ38" s="76">
        <v>0</v>
      </c>
      <c r="AK38" s="112">
        <v>624441.25</v>
      </c>
      <c r="AL38" s="76">
        <v>0</v>
      </c>
      <c r="AM38" s="77">
        <v>0</v>
      </c>
      <c r="AN38" s="112">
        <v>624441.25</v>
      </c>
      <c r="AO38" s="68">
        <v>0</v>
      </c>
      <c r="AP38" s="68">
        <v>0</v>
      </c>
      <c r="AQ38" s="112">
        <v>624441.25</v>
      </c>
      <c r="AR38" s="68">
        <v>0</v>
      </c>
      <c r="AS38" s="70">
        <v>0</v>
      </c>
      <c r="AT38" s="118">
        <v>624441.25</v>
      </c>
      <c r="AU38" s="68">
        <v>0</v>
      </c>
      <c r="AV38" s="68">
        <v>0</v>
      </c>
      <c r="AW38" s="78">
        <v>624441.25</v>
      </c>
      <c r="AX38" s="68">
        <v>0</v>
      </c>
      <c r="AY38" s="70">
        <v>0</v>
      </c>
      <c r="AZ38" s="50"/>
      <c r="BA38" s="51">
        <f>+AH38-AN38</f>
        <v>0</v>
      </c>
      <c r="BB38" s="68">
        <v>0</v>
      </c>
      <c r="BC38" s="68">
        <v>0</v>
      </c>
      <c r="BD38" s="51">
        <f>+AK38-AQ38</f>
        <v>0</v>
      </c>
      <c r="BE38" s="68">
        <v>0</v>
      </c>
      <c r="BF38" s="101">
        <v>0</v>
      </c>
    </row>
    <row r="39" spans="1:58" ht="53.25" customHeight="1" x14ac:dyDescent="0.25">
      <c r="A39" s="114" t="s">
        <v>146</v>
      </c>
      <c r="B39" s="67" t="s">
        <v>3</v>
      </c>
      <c r="C39" s="68" t="s">
        <v>3</v>
      </c>
      <c r="D39" s="100"/>
      <c r="E39" s="102"/>
      <c r="F39" s="92"/>
      <c r="G39" s="93"/>
      <c r="H39" s="71"/>
      <c r="I39" s="103"/>
      <c r="J39" s="71"/>
      <c r="K39" s="73"/>
      <c r="L39" s="83"/>
      <c r="M39" s="74" t="s">
        <v>142</v>
      </c>
      <c r="N39" s="49" t="s">
        <v>151</v>
      </c>
      <c r="O39" s="84">
        <v>0</v>
      </c>
      <c r="P39" s="76">
        <v>0</v>
      </c>
      <c r="Q39" s="76">
        <v>0</v>
      </c>
      <c r="R39" s="84">
        <v>0</v>
      </c>
      <c r="S39" s="76">
        <v>0</v>
      </c>
      <c r="T39" s="81">
        <v>0</v>
      </c>
      <c r="U39" s="139" t="s">
        <v>148</v>
      </c>
      <c r="V39" s="144">
        <v>400000</v>
      </c>
      <c r="W39" s="76"/>
      <c r="X39" s="77"/>
      <c r="Y39" s="145">
        <v>400000</v>
      </c>
      <c r="Z39" s="76"/>
      <c r="AA39" s="76"/>
      <c r="AB39" s="146">
        <v>400000</v>
      </c>
      <c r="AC39" s="76"/>
      <c r="AD39" s="77"/>
      <c r="AE39" s="115">
        <v>400000</v>
      </c>
      <c r="AF39" s="76"/>
      <c r="AG39" s="77"/>
      <c r="AH39" s="115">
        <v>400000</v>
      </c>
      <c r="AI39" s="76"/>
      <c r="AJ39" s="77"/>
      <c r="AK39" s="115">
        <v>400000</v>
      </c>
      <c r="AL39" s="76"/>
      <c r="AM39" s="77"/>
      <c r="AN39" s="115">
        <v>400000</v>
      </c>
      <c r="AO39" s="68"/>
      <c r="AP39" s="70"/>
      <c r="AQ39" s="115">
        <v>400000</v>
      </c>
      <c r="AR39" s="68"/>
      <c r="AS39" s="70"/>
      <c r="AT39" s="134">
        <v>0</v>
      </c>
      <c r="AU39" s="68">
        <v>0</v>
      </c>
      <c r="AV39" s="68">
        <v>0</v>
      </c>
      <c r="AW39" s="78">
        <v>0</v>
      </c>
      <c r="AX39" s="68">
        <v>0</v>
      </c>
      <c r="AY39" s="68">
        <v>0</v>
      </c>
      <c r="AZ39" s="50"/>
      <c r="BA39" s="51">
        <v>0</v>
      </c>
      <c r="BB39" s="68">
        <v>0</v>
      </c>
      <c r="BC39" s="68">
        <v>0</v>
      </c>
      <c r="BD39" s="51">
        <v>0</v>
      </c>
      <c r="BE39" s="68">
        <v>0</v>
      </c>
      <c r="BF39" s="101">
        <v>0</v>
      </c>
    </row>
    <row r="40" spans="1:58" ht="12.7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</row>
    <row r="41" spans="1:58" s="1" customFormat="1" ht="16.5" x14ac:dyDescent="0.3">
      <c r="A41" s="31" t="s">
        <v>4</v>
      </c>
      <c r="B41" s="21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6" t="s">
        <v>143</v>
      </c>
      <c r="O41" s="104">
        <f>SUM(O8:O40)</f>
        <v>82731528</v>
      </c>
      <c r="P41" s="54">
        <f>SUM(P8:P38)</f>
        <v>0</v>
      </c>
      <c r="Q41" s="54">
        <f>SUM(Q8:Q38)</f>
        <v>0</v>
      </c>
      <c r="R41" s="104">
        <f>SUM(R8:R40)</f>
        <v>56315793</v>
      </c>
      <c r="S41" s="104">
        <f>SUM(S8:S38)</f>
        <v>0</v>
      </c>
      <c r="T41" s="104">
        <f>SUM(T8:T40)</f>
        <v>26415735</v>
      </c>
      <c r="U41" s="105" t="s">
        <v>143</v>
      </c>
      <c r="V41" s="104">
        <f>SUM(V8:V40)</f>
        <v>102964991.76000001</v>
      </c>
      <c r="W41" s="104">
        <f>SUM(W8:W38)</f>
        <v>0</v>
      </c>
      <c r="X41" s="104">
        <f>SUM(X8:X38)</f>
        <v>0</v>
      </c>
      <c r="Y41" s="104">
        <f>SUM(Y8:Y40)</f>
        <v>74877051.149999991</v>
      </c>
      <c r="Z41" s="104">
        <f>SUM(Z8:Z38)</f>
        <v>0</v>
      </c>
      <c r="AA41" s="104">
        <f>SUM(AA8:AA40)</f>
        <v>28087940.609999996</v>
      </c>
      <c r="AB41" s="104">
        <f>SUM(AB8:AB40)</f>
        <v>102964991.76000001</v>
      </c>
      <c r="AC41" s="104">
        <f>SUM(AC8:AC38)</f>
        <v>0</v>
      </c>
      <c r="AD41" s="104">
        <f>SUM(AD8:AD38)</f>
        <v>0</v>
      </c>
      <c r="AE41" s="104">
        <f>SUM(AE8:AE40)</f>
        <v>102964991.76000001</v>
      </c>
      <c r="AF41" s="104">
        <f>SUM(AF8:AF38)</f>
        <v>0</v>
      </c>
      <c r="AG41" s="104">
        <f>SUM(AG8:AG40)</f>
        <v>26415735</v>
      </c>
      <c r="AH41" s="104">
        <f>SUM(AH8:AH40)</f>
        <v>102964991.76000001</v>
      </c>
      <c r="AI41" s="104">
        <f>SUM(AI8:AI38)</f>
        <v>0</v>
      </c>
      <c r="AJ41" s="104">
        <f>SUM(AJ8:AJ38)</f>
        <v>0</v>
      </c>
      <c r="AK41" s="104">
        <f>SUM(AK8:AK40)</f>
        <v>102964991.76000001</v>
      </c>
      <c r="AL41" s="104">
        <f>SUM(AL8:AL38)</f>
        <v>0</v>
      </c>
      <c r="AM41" s="104">
        <f>SUM(AM8:AM40)</f>
        <v>26415735</v>
      </c>
      <c r="AN41" s="104">
        <f>SUM(AN8:AN40)</f>
        <v>102964991.76000001</v>
      </c>
      <c r="AO41" s="104">
        <f>SUM(AO8:AO38)</f>
        <v>0</v>
      </c>
      <c r="AP41" s="104">
        <f>SUM(AP8:AP38)</f>
        <v>0</v>
      </c>
      <c r="AQ41" s="104">
        <f>SUM(AQ8:AQ40)</f>
        <v>102964991.76000001</v>
      </c>
      <c r="AR41" s="104">
        <f>SUM(AR8:AR38)</f>
        <v>0</v>
      </c>
      <c r="AS41" s="104">
        <f>SUM(AS8:AS40)</f>
        <v>18599852.239999998</v>
      </c>
      <c r="AT41" s="104">
        <f>SUM(AT8:AT40)</f>
        <v>102564991.76000001</v>
      </c>
      <c r="AU41" s="104">
        <f>SUM(AU8:AU38)</f>
        <v>0</v>
      </c>
      <c r="AV41" s="104">
        <f>SUM(AV8:AV38)</f>
        <v>0</v>
      </c>
      <c r="AW41" s="104">
        <f>SUM(AW8:AW40)</f>
        <v>102564991.76000001</v>
      </c>
      <c r="AX41" s="104">
        <f>SUM(AX8:AX38)</f>
        <v>0</v>
      </c>
      <c r="AY41" s="104">
        <f>SUM(AY8:AY40)</f>
        <v>26399599.359999996</v>
      </c>
      <c r="AZ41" s="106"/>
      <c r="BA41" s="104">
        <f>SUM(BA8:BA40)</f>
        <v>-9.3132257461547852E-10</v>
      </c>
      <c r="BB41" s="104">
        <f>SUM(BB8:BB38)</f>
        <v>0</v>
      </c>
      <c r="BC41" s="104">
        <f>SUM(BC8:BC38)</f>
        <v>0</v>
      </c>
      <c r="BD41" s="104">
        <f>SUM(BD8:BD40)</f>
        <v>0</v>
      </c>
      <c r="BE41" s="104">
        <f>SUM(BE8:BE38)</f>
        <v>0</v>
      </c>
      <c r="BF41" s="104">
        <f>SUM(BF8:BF40)</f>
        <v>0</v>
      </c>
    </row>
    <row r="42" spans="1:58" s="1" customFormat="1" ht="16.5" x14ac:dyDescent="0.3">
      <c r="A42" s="31"/>
      <c r="B42" s="2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6"/>
      <c r="O42" s="54"/>
      <c r="P42" s="54"/>
      <c r="Q42" s="54"/>
      <c r="R42" s="54"/>
      <c r="S42" s="54"/>
      <c r="T42" s="54"/>
      <c r="U42" s="55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31"/>
      <c r="BA42" s="54"/>
      <c r="BB42" s="54"/>
      <c r="BC42" s="54"/>
      <c r="BD42" s="54"/>
      <c r="BE42" s="54"/>
      <c r="BF42" s="54"/>
    </row>
    <row r="43" spans="1:58" s="1" customFormat="1" ht="16.5" x14ac:dyDescent="0.3">
      <c r="A43" s="31"/>
      <c r="B43" s="21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6"/>
      <c r="O43" s="54"/>
      <c r="P43" s="54"/>
      <c r="Q43" s="54"/>
      <c r="R43" s="54"/>
      <c r="S43" s="54"/>
      <c r="T43" s="54"/>
      <c r="U43" s="55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31"/>
      <c r="BA43" s="54"/>
      <c r="BB43" s="54"/>
      <c r="BC43" s="54"/>
      <c r="BD43" s="54"/>
      <c r="BE43" s="54"/>
      <c r="BF43" s="54"/>
    </row>
    <row r="44" spans="1:58" s="1" customFormat="1" ht="16.5" x14ac:dyDescent="0.3">
      <c r="A44" s="31"/>
      <c r="B44" s="21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6"/>
      <c r="O44" s="54"/>
      <c r="P44" s="54"/>
      <c r="Q44" s="54"/>
      <c r="R44" s="54"/>
      <c r="S44" s="54"/>
      <c r="T44" s="54"/>
      <c r="U44" s="55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31"/>
      <c r="BA44" s="54"/>
      <c r="BB44" s="54"/>
      <c r="BC44" s="54"/>
      <c r="BD44" s="54"/>
      <c r="BE44" s="54"/>
      <c r="BF44" s="54"/>
    </row>
    <row r="45" spans="1:58" s="1" customFormat="1" ht="16.5" x14ac:dyDescent="0.3">
      <c r="A45" s="31"/>
      <c r="B45" s="21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6"/>
      <c r="O45" s="54"/>
      <c r="P45" s="54"/>
      <c r="Q45" s="54"/>
      <c r="R45" s="54"/>
      <c r="S45" s="54"/>
      <c r="T45" s="54"/>
      <c r="U45" s="55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31"/>
      <c r="BA45" s="54"/>
      <c r="BB45" s="54"/>
      <c r="BC45" s="54"/>
      <c r="BD45" s="54"/>
      <c r="BE45" s="54"/>
      <c r="BF45" s="54"/>
    </row>
    <row r="46" spans="1:58" s="1" customFormat="1" ht="16.5" x14ac:dyDescent="0.3">
      <c r="A46" s="31"/>
      <c r="B46" s="2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6"/>
      <c r="O46" s="54"/>
      <c r="P46" s="54"/>
      <c r="Q46" s="54"/>
      <c r="R46" s="54"/>
      <c r="S46" s="54"/>
      <c r="T46" s="54"/>
      <c r="U46" s="55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31"/>
      <c r="BA46" s="54"/>
      <c r="BB46" s="54"/>
      <c r="BC46" s="54"/>
      <c r="BD46" s="54"/>
      <c r="BE46" s="54"/>
      <c r="BF46" s="54"/>
    </row>
    <row r="47" spans="1:58" s="1" customFormat="1" ht="16.5" x14ac:dyDescent="0.3">
      <c r="A47" s="31"/>
      <c r="B47" s="21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6"/>
      <c r="O47" s="54"/>
      <c r="P47" s="54"/>
      <c r="Q47" s="54"/>
      <c r="R47" s="54"/>
      <c r="S47" s="54"/>
      <c r="T47" s="54"/>
      <c r="U47" s="55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31"/>
      <c r="BA47" s="54"/>
      <c r="BB47" s="54"/>
      <c r="BC47" s="54"/>
      <c r="BD47" s="54"/>
      <c r="BE47" s="54"/>
      <c r="BF47" s="54"/>
    </row>
    <row r="48" spans="1:58" s="1" customFormat="1" ht="16.5" x14ac:dyDescent="0.3">
      <c r="A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12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</row>
    <row r="49" spans="1:58" s="1" customFormat="1" ht="16.5" x14ac:dyDescent="0.3">
      <c r="A49" s="12"/>
      <c r="B49" s="21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12"/>
      <c r="AO49" s="21"/>
      <c r="AP49" s="21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</row>
    <row r="50" spans="1:58" s="1" customFormat="1" ht="16.5" customHeight="1" x14ac:dyDescent="0.25">
      <c r="B50" s="13"/>
      <c r="C50" s="3"/>
      <c r="F50" s="2"/>
      <c r="G50" s="2"/>
      <c r="I50" s="13"/>
      <c r="J50" s="13"/>
      <c r="K50" s="13"/>
      <c r="AO50" s="13"/>
      <c r="AP50" s="13"/>
      <c r="AQ50" s="3"/>
      <c r="AT50" s="2"/>
      <c r="AU50" s="2"/>
      <c r="AV50" s="2"/>
      <c r="AW50" s="2"/>
      <c r="AY50" s="13"/>
      <c r="AZ50" s="13"/>
      <c r="BA50" s="13"/>
    </row>
    <row r="51" spans="1:58" s="1" customFormat="1" ht="15.75" x14ac:dyDescent="0.25">
      <c r="B51" s="151" t="s">
        <v>81</v>
      </c>
      <c r="C51" s="151"/>
      <c r="D51" s="151"/>
      <c r="E51" s="151"/>
      <c r="F51" s="22"/>
      <c r="G51" s="22"/>
      <c r="H51" s="26"/>
      <c r="I51" s="26"/>
      <c r="J51" s="26"/>
      <c r="K51" s="25"/>
      <c r="L51" s="152"/>
      <c r="M51" s="152"/>
      <c r="N51" s="152"/>
      <c r="O51" s="152"/>
      <c r="P51" s="22"/>
      <c r="Q51" s="22"/>
      <c r="R51" s="26"/>
      <c r="S51" s="26"/>
      <c r="T51" s="26"/>
      <c r="U51" s="26"/>
      <c r="V51" s="26"/>
      <c r="W51" s="26"/>
      <c r="X51" s="26"/>
      <c r="Y51" s="26"/>
      <c r="Z51" s="26"/>
      <c r="AA51" s="34" t="s">
        <v>104</v>
      </c>
      <c r="AB51" s="35"/>
      <c r="AC51" s="35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O51" s="151" t="s">
        <v>79</v>
      </c>
      <c r="AP51" s="151"/>
      <c r="AQ51" s="151"/>
      <c r="AR51" s="151"/>
      <c r="AS51" s="151"/>
      <c r="AT51" s="22"/>
      <c r="AU51" s="22"/>
      <c r="AV51" s="22"/>
      <c r="AW51" s="22"/>
      <c r="AX51" s="26"/>
      <c r="AY51" s="26"/>
      <c r="AZ51" s="26"/>
      <c r="BA51" s="25"/>
      <c r="BB51" s="152"/>
      <c r="BC51" s="152"/>
      <c r="BD51" s="152"/>
      <c r="BE51" s="26"/>
      <c r="BF51" s="26"/>
    </row>
    <row r="52" spans="1:58" s="1" customFormat="1" ht="15.75" customHeight="1" x14ac:dyDescent="0.25">
      <c r="B52" s="147" t="s">
        <v>5</v>
      </c>
      <c r="C52" s="147"/>
      <c r="D52" s="147"/>
      <c r="E52" s="147"/>
      <c r="F52" s="22"/>
      <c r="G52" s="22"/>
      <c r="H52" s="24"/>
      <c r="I52" s="24"/>
      <c r="J52" s="24"/>
      <c r="K52" s="23"/>
      <c r="L52" s="32"/>
      <c r="M52" s="32"/>
      <c r="N52" s="32"/>
      <c r="O52" s="32"/>
      <c r="P52" s="22"/>
      <c r="Q52" s="22"/>
      <c r="R52" s="27"/>
      <c r="S52" s="24"/>
      <c r="AA52" s="170" t="s">
        <v>105</v>
      </c>
      <c r="AB52" s="170"/>
      <c r="AC52" s="170"/>
      <c r="AO52" s="147" t="s">
        <v>80</v>
      </c>
      <c r="AP52" s="147"/>
      <c r="AQ52" s="147"/>
      <c r="AR52" s="147"/>
      <c r="AS52" s="147"/>
      <c r="AT52" s="22"/>
      <c r="AU52" s="22"/>
      <c r="AV52" s="22"/>
      <c r="AW52" s="22"/>
      <c r="AX52" s="24"/>
      <c r="AY52" s="24"/>
      <c r="AZ52" s="24"/>
      <c r="BA52" s="23"/>
      <c r="BB52" s="32"/>
      <c r="BC52" s="32"/>
      <c r="BD52" s="32"/>
      <c r="BE52" s="24"/>
    </row>
    <row r="53" spans="1:58" s="1" customFormat="1" x14ac:dyDescent="0.25">
      <c r="B53" s="153"/>
      <c r="C53" s="153"/>
      <c r="D53" s="153"/>
      <c r="F53" s="2"/>
      <c r="G53" s="2"/>
      <c r="H53" s="154"/>
      <c r="I53" s="154"/>
      <c r="J53" s="154"/>
      <c r="L53" s="153"/>
      <c r="M53" s="153"/>
      <c r="N53" s="153"/>
      <c r="R53" s="13"/>
    </row>
    <row r="54" spans="1:58" s="1" customFormat="1" x14ac:dyDescent="0.25">
      <c r="B54" s="13"/>
      <c r="C54" s="3"/>
      <c r="F54" s="2"/>
      <c r="G54" s="2"/>
      <c r="K54" s="13"/>
    </row>
    <row r="55" spans="1:58" s="1" customFormat="1" x14ac:dyDescent="0.25">
      <c r="A55" s="17" t="s">
        <v>28</v>
      </c>
      <c r="B55" s="13"/>
      <c r="C55" s="3"/>
      <c r="F55" s="2"/>
      <c r="G55" s="2"/>
      <c r="I55" s="13"/>
      <c r="J55" s="13"/>
      <c r="K55" s="13"/>
    </row>
    <row r="56" spans="1:58" s="1" customFormat="1" x14ac:dyDescent="0.25">
      <c r="B56" s="13"/>
      <c r="C56" s="3"/>
      <c r="F56" s="2"/>
      <c r="G56" s="2"/>
      <c r="I56" s="13"/>
      <c r="J56" s="13"/>
      <c r="K56" s="13"/>
    </row>
    <row r="57" spans="1:58" s="1" customFormat="1" x14ac:dyDescent="0.25">
      <c r="B57" s="13"/>
      <c r="C57" s="3"/>
      <c r="F57" s="2"/>
      <c r="G57" s="2"/>
      <c r="I57" s="13"/>
      <c r="J57" s="13"/>
      <c r="K57" s="13"/>
    </row>
  </sheetData>
  <mergeCells count="22">
    <mergeCell ref="B53:D53"/>
    <mergeCell ref="H53:J53"/>
    <mergeCell ref="L53:N53"/>
    <mergeCell ref="B51:E51"/>
    <mergeCell ref="L51:O51"/>
    <mergeCell ref="AO51:AS51"/>
    <mergeCell ref="BB51:BD51"/>
    <mergeCell ref="B52:E52"/>
    <mergeCell ref="AA52:AC52"/>
    <mergeCell ref="AO52:AS52"/>
    <mergeCell ref="AZ6:BF6"/>
    <mergeCell ref="A4:C4"/>
    <mergeCell ref="A6:E6"/>
    <mergeCell ref="F6:G6"/>
    <mergeCell ref="H6:I6"/>
    <mergeCell ref="J6:M6"/>
    <mergeCell ref="N6:T6"/>
    <mergeCell ref="U6:AA6"/>
    <mergeCell ref="AB6:AG6"/>
    <mergeCell ref="AH6:AM6"/>
    <mergeCell ref="AN6:AS6"/>
    <mergeCell ref="AT6:AY6"/>
  </mergeCells>
  <pageMargins left="0.59055118110236227" right="0" top="0.59055118110236227" bottom="0.39370078740157483" header="0.31496062992125984" footer="0.39370078740157483"/>
  <pageSetup paperSize="190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OBRAS EJECUTADAS (2)</vt:lpstr>
      <vt:lpstr>'OBRAS EJECUTADAS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2023-03-21T21:03:39Z</dcterms:modified>
</cp:coreProperties>
</file>