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vila\Desktop\CUENTA PUB ANUAL 2022\IV.-INFORMACIÓN CONTABLE\EXCEL\"/>
    </mc:Choice>
  </mc:AlternateContent>
  <xr:revisionPtr revIDLastSave="0" documentId="8_{06C5786F-F43B-4585-818B-E5F44F830973}" xr6:coauthVersionLast="47" xr6:coauthVersionMax="47" xr10:uidLastSave="{00000000-0000-0000-0000-000000000000}"/>
  <bookViews>
    <workbookView xWindow="-120" yWindow="-120" windowWidth="29040" windowHeight="15840"/>
  </bookViews>
  <sheets>
    <sheet name="RP_35010PGOB.rp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0" i="1" s="1"/>
  <c r="G44" i="1"/>
  <c r="G52" i="1" s="1"/>
  <c r="F44" i="1"/>
  <c r="F52" i="1" s="1"/>
  <c r="G29" i="1"/>
  <c r="F29" i="1"/>
  <c r="G26" i="1"/>
  <c r="F26" i="1"/>
  <c r="F32" i="1" s="1"/>
  <c r="G13" i="1"/>
  <c r="G20" i="1"/>
  <c r="F13" i="1"/>
  <c r="F20" i="1" s="1"/>
  <c r="F36" i="1" s="1"/>
  <c r="F55" i="1" s="1"/>
  <c r="C48" i="1"/>
  <c r="B48" i="1"/>
  <c r="C40" i="1"/>
  <c r="B40" i="1"/>
  <c r="B52" i="1" s="1"/>
  <c r="C34" i="1"/>
  <c r="C52" i="1" s="1"/>
  <c r="B34" i="1"/>
  <c r="C27" i="1"/>
  <c r="B27" i="1"/>
  <c r="C24" i="1"/>
  <c r="B24" i="1"/>
  <c r="C18" i="1"/>
  <c r="B18" i="1"/>
  <c r="C13" i="1"/>
  <c r="G32" i="1"/>
  <c r="C30" i="1"/>
  <c r="G36" i="1"/>
  <c r="G55" i="1" s="1"/>
  <c r="C55" i="1" l="1"/>
  <c r="B55" i="1"/>
</calcChain>
</file>

<file path=xl/sharedStrings.xml><?xml version="1.0" encoding="utf-8"?>
<sst xmlns="http://schemas.openxmlformats.org/spreadsheetml/2006/main" count="73" uniqueCount="70">
  <si>
    <t>MUNICIPIO DE ZAMORA MICHOACAN</t>
  </si>
  <si>
    <t>Estado de Situación Financiera</t>
  </si>
  <si>
    <t>Al 31 de diciembre de 2022</t>
  </si>
  <si>
    <t>(Cifras en Pesos )</t>
  </si>
  <si>
    <t xml:space="preserve">Concepto </t>
  </si>
  <si>
    <t>2021</t>
  </si>
  <si>
    <t>ACTIVO</t>
  </si>
  <si>
    <t xml:space="preserve">ACTIVO CIRCULANTE  </t>
  </si>
  <si>
    <t xml:space="preserve">EFECTIVO Y EQUIVALENTES  </t>
  </si>
  <si>
    <t>BANCOS/TESORERIA</t>
  </si>
  <si>
    <t>OTROS EFECTIVOS Y EQUIVALENTES</t>
  </si>
  <si>
    <t xml:space="preserve">DERECHOS A RECIBIR EFECTIVO O EQUIVALENTES  </t>
  </si>
  <si>
    <t>INVERSIONES FINANCIERAS A CORTO PLAZO</t>
  </si>
  <si>
    <t>CUENTAS POR COBRAR A CORTO PLAZO</t>
  </si>
  <si>
    <t>DEUDORES DIVERSOS POR COBRAR A CORTO PLA</t>
  </si>
  <si>
    <t>PRESTAMOS OTROGADOS A CORTO PLAZO</t>
  </si>
  <si>
    <t xml:space="preserve">DERECHOS A RECIBIR BIENES O SERVICIOS  </t>
  </si>
  <si>
    <t>ANTICIPO A PROVEEDORES POR ADQUISICIONES</t>
  </si>
  <si>
    <t xml:space="preserve">OTROS ACTIVOS CIRCULANTES  </t>
  </si>
  <si>
    <t xml:space="preserve">Total de ACTIVO CIRCULANTE  </t>
  </si>
  <si>
    <t xml:space="preserve">ACTIVO NO CIRCULANTE  </t>
  </si>
  <si>
    <t xml:space="preserve">BIENES INMUE, INFRAEST Y CONSTRUC PROCESO  </t>
  </si>
  <si>
    <t>TERRENOS</t>
  </si>
  <si>
    <t xml:space="preserve">BIENES MUEBLES  </t>
  </si>
  <si>
    <t>MOBILIARIO Y EQUIPO DE ADMINISTRACION</t>
  </si>
  <si>
    <t>MOBILIARIO Y EQUIPO EDUCACIONAL Y RECREA</t>
  </si>
  <si>
    <t>EQUIPO E INSTRUMENTAL MEDICO Y DE LABORA</t>
  </si>
  <si>
    <t>EQUIPO DE TRANSPORTE</t>
  </si>
  <si>
    <t>EQUIPO DE DEFENSA Y SEGURIDAD</t>
  </si>
  <si>
    <t>MAQUINARIA Y OTROS EQUIPOS Y HERRAMIENTA</t>
  </si>
  <si>
    <t xml:space="preserve">ACTIVOS INTANGIBLES  </t>
  </si>
  <si>
    <t xml:space="preserve">Total de ACTIVO NO CIRCULANTE  </t>
  </si>
  <si>
    <t>PASIVO</t>
  </si>
  <si>
    <t>SERVICIOS PERSONALES POR PAGAR A CORTO P</t>
  </si>
  <si>
    <t>PROVEEDORES POR PAGAR A CORTO PLAZO</t>
  </si>
  <si>
    <t xml:space="preserve">OTROS PASIVOS A CP  </t>
  </si>
  <si>
    <t xml:space="preserve">PASIVO CIRCULANTE  </t>
  </si>
  <si>
    <t xml:space="preserve">DEUDA PÚB A LARGO PLAZO  </t>
  </si>
  <si>
    <t xml:space="preserve">Total de PASIVO CIRCULANTE  </t>
  </si>
  <si>
    <t>HACIENDA PÚBLICA/PATRIMONIO</t>
  </si>
  <si>
    <t xml:space="preserve">HACIENDA PÚB /PATRIMONIO GENERADO  </t>
  </si>
  <si>
    <t>HACIENDA PUBLICA / PATRIMONIO GENERADO</t>
  </si>
  <si>
    <t xml:space="preserve">EXCESO O INSUF EN LA ACTUA D LA HACIEND  </t>
  </si>
  <si>
    <t>CARLOS ALBERTO SOTO DELGADO</t>
  </si>
  <si>
    <t>MA. ISABEL AGUILERA VERDUZCO</t>
  </si>
  <si>
    <t>PRESIDENTE MUNICIPAL</t>
  </si>
  <si>
    <t>SINDICO MUNICIPAL</t>
  </si>
  <si>
    <t>MA. FERNANDA GARIBAY CARREON</t>
  </si>
  <si>
    <t>JORGE MARTIN AGUILAR TERRAZAS</t>
  </si>
  <si>
    <t>TESORERO MUNICIPAL</t>
  </si>
  <si>
    <t>CONTRALOR  MUNICIPAL</t>
  </si>
  <si>
    <t>RETENCIONES Y CONTRIBUCIONES POR PAGAR</t>
  </si>
  <si>
    <t>PROVEEDORES POR PAGAR A L.P.</t>
  </si>
  <si>
    <t>Total PASIVO</t>
  </si>
  <si>
    <t xml:space="preserve">PASIVO A L.P. </t>
  </si>
  <si>
    <t xml:space="preserve">CTAS POR PAGAR A C.P.  </t>
  </si>
  <si>
    <t>EFECTIVO</t>
  </si>
  <si>
    <t>VALORES EN GARANTIA</t>
  </si>
  <si>
    <t>INFRAESTRUCTURA</t>
  </si>
  <si>
    <t>CONSTRUCCIONES EN PROCESO EN BIENES PROPIOS</t>
  </si>
  <si>
    <t>CONSTRUCCIONES EN PROCESO EN BIENES DE DOMINIO PUB.</t>
  </si>
  <si>
    <t>SOFTWARE</t>
  </si>
  <si>
    <t>LICENCIAS</t>
  </si>
  <si>
    <t>PRESTAMOS DE LA DEUDA PUB. INTERNA POR PAGAR A L.P.</t>
  </si>
  <si>
    <t xml:space="preserve">RESULTADO DEL EJERCICIO (Ahorro/desahorro)  </t>
  </si>
  <si>
    <t xml:space="preserve">HACIENDA PUB./PATRIMONIO CONTRIBUIDO  </t>
  </si>
  <si>
    <t>Total de HACIENDA PUBLICA/PATRIMONIO</t>
  </si>
  <si>
    <t>Total del ACTIVO</t>
  </si>
  <si>
    <t>Total del PASIVO y PATRIMONIO</t>
  </si>
  <si>
    <t xml:space="preserve">Total de PASIVO A L.P.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</si>
</sst>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165" formatCode="#,##0.00_);\-#,##0.00"/>
    <numFmt numFmtId="166" formatCode="dddd\,\ d\'\ d\e\ \'mmmm\'\ d\e\ \'yyyy"/>
    <numFmt numFmtId="167" formatCode="#,##0.00_ ;\-#,##0.00\ "/>
  </numFmts>
  <fonts count="11" x14ac:knownFonts="1">
    <font>
      <sz val="10"/>
      <color indexed="8"/>
      <name val="MS Sans Serif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165" fontId="5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7" fontId="1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5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workbookViewId="0">
      <selection activeCell="A3" sqref="A3:G3"/>
    </sheetView>
  </sheetViews>
  <sheetFormatPr baseColWidth="10" defaultRowHeight="11.25" x14ac:dyDescent="0.2"/>
  <cols>
    <col min="1" max="1" width="39" style="1" customWidth="1"/>
    <col min="2" max="3" width="14.42578125" style="1" bestFit="1" customWidth="1"/>
    <col min="4" max="4" width="8.140625" style="1" customWidth="1"/>
    <col min="5" max="5" width="37.85546875" style="1" customWidth="1"/>
    <col min="6" max="7" width="14.42578125" style="1" bestFit="1" customWidth="1"/>
    <col min="8" max="16384" width="11.42578125" style="1"/>
  </cols>
  <sheetData>
    <row r="1" spans="1:7" ht="12.75" x14ac:dyDescent="0.2">
      <c r="A1" s="35" t="s">
        <v>0</v>
      </c>
      <c r="B1" s="35"/>
      <c r="C1" s="35"/>
      <c r="D1" s="35"/>
      <c r="E1" s="35"/>
      <c r="F1" s="35"/>
      <c r="G1" s="35"/>
    </row>
    <row r="2" spans="1:7" ht="15" x14ac:dyDescent="0.2">
      <c r="A2" s="36" t="s">
        <v>1</v>
      </c>
      <c r="B2" s="36"/>
      <c r="C2" s="36"/>
      <c r="D2" s="36"/>
      <c r="E2" s="36"/>
      <c r="F2" s="36"/>
      <c r="G2" s="36"/>
    </row>
    <row r="3" spans="1:7" ht="15" x14ac:dyDescent="0.2">
      <c r="A3" s="36" t="s">
        <v>2</v>
      </c>
      <c r="B3" s="36"/>
      <c r="C3" s="36"/>
      <c r="D3" s="36"/>
      <c r="E3" s="36"/>
      <c r="F3" s="36"/>
      <c r="G3" s="36"/>
    </row>
    <row r="4" spans="1:7" ht="12.75" x14ac:dyDescent="0.2">
      <c r="A4" s="35" t="s">
        <v>3</v>
      </c>
      <c r="B4" s="35"/>
      <c r="C4" s="35"/>
      <c r="D4" s="35"/>
      <c r="E4" s="35"/>
      <c r="F4" s="35"/>
      <c r="G4" s="35"/>
    </row>
    <row r="7" spans="1:7" s="28" customFormat="1" ht="15" x14ac:dyDescent="0.25">
      <c r="A7" s="26" t="s">
        <v>4</v>
      </c>
      <c r="B7" s="27">
        <v>2022</v>
      </c>
      <c r="C7" s="26" t="s">
        <v>5</v>
      </c>
      <c r="D7" s="26"/>
      <c r="E7" s="26" t="s">
        <v>4</v>
      </c>
      <c r="F7" s="27">
        <v>2022</v>
      </c>
      <c r="G7" s="26" t="s">
        <v>5</v>
      </c>
    </row>
    <row r="9" spans="1:7" ht="15.75" x14ac:dyDescent="0.2">
      <c r="A9" s="19" t="s">
        <v>6</v>
      </c>
      <c r="E9" s="19" t="s">
        <v>32</v>
      </c>
    </row>
    <row r="11" spans="1:7" s="24" customFormat="1" ht="15" x14ac:dyDescent="0.25">
      <c r="A11" s="13" t="s">
        <v>7</v>
      </c>
      <c r="E11" s="13" t="s">
        <v>36</v>
      </c>
    </row>
    <row r="12" spans="1:7" ht="15" x14ac:dyDescent="0.2">
      <c r="A12" s="13"/>
      <c r="E12" s="10"/>
    </row>
    <row r="13" spans="1:7" ht="12" x14ac:dyDescent="0.2">
      <c r="A13" s="14" t="s">
        <v>8</v>
      </c>
      <c r="B13" s="16">
        <f>SUM(B14:B16)</f>
        <v>4982981.120000002</v>
      </c>
      <c r="C13" s="16">
        <f>SUM(C14:C16)</f>
        <v>14001562.829999924</v>
      </c>
      <c r="D13" s="16"/>
      <c r="E13" s="14" t="s">
        <v>55</v>
      </c>
      <c r="F13" s="16">
        <f>SUM(F14:F16)</f>
        <v>52564506.870000005</v>
      </c>
      <c r="G13" s="16">
        <f>SUM(G14:G16)</f>
        <v>18034535.150000002</v>
      </c>
    </row>
    <row r="14" spans="1:7" x14ac:dyDescent="0.2">
      <c r="A14" s="4" t="s">
        <v>56</v>
      </c>
      <c r="B14" s="5">
        <v>1.7881393432617187E-9</v>
      </c>
      <c r="C14" s="5">
        <v>4.8021320253610611E-10</v>
      </c>
      <c r="D14" s="5"/>
      <c r="E14" s="29" t="s">
        <v>33</v>
      </c>
      <c r="F14" s="30">
        <v>0</v>
      </c>
      <c r="G14" s="30">
        <v>-1651941.5599999868</v>
      </c>
    </row>
    <row r="15" spans="1:7" x14ac:dyDescent="0.2">
      <c r="A15" s="4" t="s">
        <v>9</v>
      </c>
      <c r="B15" s="5">
        <v>4841760</v>
      </c>
      <c r="C15" s="5">
        <v>14001562.829999924</v>
      </c>
      <c r="D15" s="5"/>
      <c r="E15" s="4" t="s">
        <v>34</v>
      </c>
      <c r="F15" s="5">
        <v>39590749.590000004</v>
      </c>
      <c r="G15" s="5">
        <v>10240205.44999999</v>
      </c>
    </row>
    <row r="16" spans="1:7" x14ac:dyDescent="0.2">
      <c r="A16" s="4" t="s">
        <v>10</v>
      </c>
      <c r="B16" s="5">
        <v>141221.12</v>
      </c>
      <c r="C16" s="5">
        <v>0</v>
      </c>
      <c r="D16" s="5"/>
      <c r="E16" s="12" t="s">
        <v>51</v>
      </c>
      <c r="F16" s="5">
        <v>12973757.279999999</v>
      </c>
      <c r="G16" s="5">
        <v>9446271.2599999998</v>
      </c>
    </row>
    <row r="17" spans="1:7" x14ac:dyDescent="0.2">
      <c r="C17" s="4"/>
      <c r="D17" s="4"/>
    </row>
    <row r="18" spans="1:7" ht="12" x14ac:dyDescent="0.2">
      <c r="A18" s="14" t="s">
        <v>11</v>
      </c>
      <c r="B18" s="16">
        <f>SUM(B19:B22)</f>
        <v>1166409.2700000012</v>
      </c>
      <c r="C18" s="16">
        <f>SUM(C19:C22)</f>
        <v>11229.120000002937</v>
      </c>
      <c r="D18" s="16"/>
      <c r="E18" s="14" t="s">
        <v>35</v>
      </c>
      <c r="F18" s="16">
        <v>20784313</v>
      </c>
      <c r="G18" s="16">
        <v>190983.19999999742</v>
      </c>
    </row>
    <row r="19" spans="1:7" x14ac:dyDescent="0.2">
      <c r="A19" s="4" t="s">
        <v>12</v>
      </c>
      <c r="B19" s="5">
        <v>2637.26</v>
      </c>
      <c r="C19" s="5">
        <v>993.71000000275671</v>
      </c>
      <c r="D19" s="5"/>
      <c r="E19" s="5"/>
      <c r="F19" s="20"/>
      <c r="G19" s="20"/>
    </row>
    <row r="20" spans="1:7" ht="12.75" x14ac:dyDescent="0.2">
      <c r="A20" s="4" t="s">
        <v>13</v>
      </c>
      <c r="B20" s="5">
        <v>13061.41</v>
      </c>
      <c r="C20" s="5">
        <v>10235.41000000006</v>
      </c>
      <c r="D20" s="5"/>
      <c r="E20" s="11" t="s">
        <v>38</v>
      </c>
      <c r="F20" s="22">
        <f>+F13+F18</f>
        <v>73348819.870000005</v>
      </c>
      <c r="G20" s="22">
        <f>+G13+G18</f>
        <v>18225518.350000001</v>
      </c>
    </row>
    <row r="21" spans="1:7" x14ac:dyDescent="0.2">
      <c r="A21" s="4" t="s">
        <v>14</v>
      </c>
      <c r="B21" s="5">
        <v>1062154.6000000013</v>
      </c>
      <c r="C21" s="5">
        <v>1.1641532182693481E-10</v>
      </c>
      <c r="D21" s="5"/>
    </row>
    <row r="22" spans="1:7" x14ac:dyDescent="0.2">
      <c r="A22" s="4" t="s">
        <v>15</v>
      </c>
      <c r="B22" s="5">
        <v>88556</v>
      </c>
      <c r="C22" s="5">
        <v>3.637978807091713E-12</v>
      </c>
      <c r="D22" s="5"/>
    </row>
    <row r="23" spans="1:7" x14ac:dyDescent="0.2">
      <c r="C23" s="4"/>
      <c r="D23" s="4"/>
    </row>
    <row r="24" spans="1:7" s="15" customFormat="1" ht="15" x14ac:dyDescent="0.2">
      <c r="A24" s="14" t="s">
        <v>16</v>
      </c>
      <c r="B24" s="16">
        <f>B25</f>
        <v>330790.51</v>
      </c>
      <c r="C24" s="16">
        <f>C25</f>
        <v>330790.51</v>
      </c>
      <c r="D24" s="16"/>
      <c r="E24" s="13" t="s">
        <v>54</v>
      </c>
      <c r="F24" s="1"/>
      <c r="G24" s="1"/>
    </row>
    <row r="25" spans="1:7" ht="12" x14ac:dyDescent="0.2">
      <c r="A25" s="4" t="s">
        <v>17</v>
      </c>
      <c r="B25" s="5">
        <v>330790.51</v>
      </c>
      <c r="C25" s="5">
        <v>330790.51</v>
      </c>
      <c r="D25" s="5"/>
      <c r="E25" s="16"/>
      <c r="F25" s="15"/>
      <c r="G25" s="15"/>
    </row>
    <row r="26" spans="1:7" ht="12" x14ac:dyDescent="0.2">
      <c r="E26" s="14" t="s">
        <v>37</v>
      </c>
      <c r="F26" s="16">
        <f>F27</f>
        <v>38109955.630000003</v>
      </c>
      <c r="G26" s="16">
        <f>G27</f>
        <v>0</v>
      </c>
    </row>
    <row r="27" spans="1:7" s="15" customFormat="1" ht="12" x14ac:dyDescent="0.2">
      <c r="A27" s="14" t="s">
        <v>18</v>
      </c>
      <c r="B27" s="16">
        <f>B28</f>
        <v>760672</v>
      </c>
      <c r="C27" s="16">
        <f>C28</f>
        <v>43152</v>
      </c>
      <c r="D27" s="16"/>
      <c r="E27" s="12" t="s">
        <v>52</v>
      </c>
      <c r="F27" s="5">
        <v>38109955.630000003</v>
      </c>
      <c r="G27" s="5">
        <v>0</v>
      </c>
    </row>
    <row r="28" spans="1:7" x14ac:dyDescent="0.2">
      <c r="A28" s="4" t="s">
        <v>57</v>
      </c>
      <c r="B28" s="5">
        <v>760672</v>
      </c>
      <c r="C28" s="5">
        <v>43152</v>
      </c>
      <c r="D28" s="5"/>
      <c r="E28" s="5"/>
    </row>
    <row r="29" spans="1:7" ht="12" x14ac:dyDescent="0.2">
      <c r="B29" s="20"/>
      <c r="C29" s="20"/>
      <c r="E29" s="15" t="s">
        <v>37</v>
      </c>
      <c r="F29" s="16">
        <f>F30</f>
        <v>19382792.739999998</v>
      </c>
      <c r="G29" s="16">
        <f>G30</f>
        <v>0</v>
      </c>
    </row>
    <row r="30" spans="1:7" s="21" customFormat="1" ht="12.75" x14ac:dyDescent="0.2">
      <c r="A30" s="11" t="s">
        <v>19</v>
      </c>
      <c r="B30" s="22">
        <f>+B13+B18+B24+B27</f>
        <v>7240852.9000000032</v>
      </c>
      <c r="C30" s="22">
        <f>+C13+C18+C24+C27</f>
        <v>14386734.459999926</v>
      </c>
      <c r="D30" s="22"/>
      <c r="E30" s="4" t="s">
        <v>63</v>
      </c>
      <c r="F30" s="5">
        <v>19382792.739999998</v>
      </c>
      <c r="G30" s="5">
        <v>0</v>
      </c>
    </row>
    <row r="31" spans="1:7" ht="12" x14ac:dyDescent="0.2">
      <c r="B31" s="6"/>
      <c r="C31" s="16"/>
      <c r="D31" s="16"/>
      <c r="F31" s="20"/>
      <c r="G31" s="20"/>
    </row>
    <row r="32" spans="1:7" ht="15" x14ac:dyDescent="0.2">
      <c r="A32" s="13" t="s">
        <v>20</v>
      </c>
      <c r="E32" s="11" t="s">
        <v>69</v>
      </c>
      <c r="F32" s="33">
        <f>+F26+F29</f>
        <v>57492748.370000005</v>
      </c>
      <c r="G32" s="33">
        <f>+G26+G29</f>
        <v>0</v>
      </c>
    </row>
    <row r="33" spans="1:7" ht="15" x14ac:dyDescent="0.2">
      <c r="A33" s="13"/>
    </row>
    <row r="34" spans="1:7" s="15" customFormat="1" ht="12" x14ac:dyDescent="0.2">
      <c r="A34" s="14" t="s">
        <v>21</v>
      </c>
      <c r="B34" s="16">
        <f>SUM(B35:B38)</f>
        <v>392286154.21000004</v>
      </c>
      <c r="C34" s="16">
        <f>SUM(C35:C38)</f>
        <v>635244487.18000007</v>
      </c>
      <c r="D34" s="16"/>
      <c r="E34" s="4"/>
      <c r="F34" s="25"/>
      <c r="G34" s="25"/>
    </row>
    <row r="35" spans="1:7" x14ac:dyDescent="0.2">
      <c r="A35" s="4" t="s">
        <v>22</v>
      </c>
      <c r="B35" s="5">
        <v>245465164.78</v>
      </c>
      <c r="C35" s="5">
        <v>245465164.78</v>
      </c>
      <c r="D35" s="5"/>
      <c r="F35" s="20"/>
      <c r="G35" s="20"/>
    </row>
    <row r="36" spans="1:7" ht="15" x14ac:dyDescent="0.2">
      <c r="A36" s="4" t="s">
        <v>58</v>
      </c>
      <c r="B36" s="5">
        <v>0</v>
      </c>
      <c r="C36" s="5">
        <v>5838193.1299999999</v>
      </c>
      <c r="D36" s="5"/>
      <c r="E36" s="13" t="s">
        <v>53</v>
      </c>
      <c r="F36" s="18">
        <f>+F20+F32</f>
        <v>130841568.24000001</v>
      </c>
      <c r="G36" s="18">
        <f>+G20+G32</f>
        <v>18225518.350000001</v>
      </c>
    </row>
    <row r="37" spans="1:7" x14ac:dyDescent="0.2">
      <c r="A37" s="4" t="s">
        <v>60</v>
      </c>
      <c r="B37" s="5">
        <v>117431354.43000001</v>
      </c>
      <c r="C37" s="5">
        <v>338020611.48000014</v>
      </c>
      <c r="D37" s="5"/>
    </row>
    <row r="38" spans="1:7" ht="15" x14ac:dyDescent="0.2">
      <c r="A38" s="4" t="s">
        <v>59</v>
      </c>
      <c r="B38" s="5">
        <v>29389635</v>
      </c>
      <c r="C38" s="5">
        <v>45920517.789999999</v>
      </c>
      <c r="D38" s="5"/>
      <c r="F38" s="18"/>
      <c r="G38" s="18"/>
    </row>
    <row r="39" spans="1:7" x14ac:dyDescent="0.2">
      <c r="C39" s="4"/>
      <c r="D39" s="4"/>
    </row>
    <row r="40" spans="1:7" s="15" customFormat="1" ht="15.75" x14ac:dyDescent="0.2">
      <c r="A40" s="14" t="s">
        <v>23</v>
      </c>
      <c r="B40" s="16">
        <f>SUM(B41:B46)</f>
        <v>153795460.30000001</v>
      </c>
      <c r="C40" s="16">
        <f>SUM(C41:C46)</f>
        <v>144453178.82999998</v>
      </c>
      <c r="D40" s="16"/>
      <c r="E40" s="19" t="s">
        <v>39</v>
      </c>
      <c r="F40" s="1"/>
      <c r="G40" s="1"/>
    </row>
    <row r="41" spans="1:7" ht="12" x14ac:dyDescent="0.2">
      <c r="A41" s="4" t="s">
        <v>24</v>
      </c>
      <c r="B41" s="5">
        <v>26633177.52</v>
      </c>
      <c r="C41" s="5">
        <v>23161435.420000002</v>
      </c>
      <c r="D41" s="5"/>
      <c r="E41" s="16"/>
      <c r="F41" s="15"/>
      <c r="G41" s="15"/>
    </row>
    <row r="42" spans="1:7" x14ac:dyDescent="0.2">
      <c r="A42" s="4" t="s">
        <v>25</v>
      </c>
      <c r="B42" s="5">
        <v>1916060.19</v>
      </c>
      <c r="C42" s="5">
        <v>1631721.35</v>
      </c>
      <c r="D42" s="5"/>
      <c r="E42" s="3" t="s">
        <v>65</v>
      </c>
      <c r="F42" s="5">
        <v>0</v>
      </c>
      <c r="G42" s="5">
        <v>0</v>
      </c>
    </row>
    <row r="43" spans="1:7" x14ac:dyDescent="0.2">
      <c r="A43" s="4" t="s">
        <v>26</v>
      </c>
      <c r="B43" s="5">
        <v>887030.04</v>
      </c>
      <c r="C43" s="5">
        <v>887030.04</v>
      </c>
      <c r="D43" s="5"/>
    </row>
    <row r="44" spans="1:7" ht="12" x14ac:dyDescent="0.2">
      <c r="A44" s="4" t="s">
        <v>27</v>
      </c>
      <c r="B44" s="5">
        <v>88457895.390000001</v>
      </c>
      <c r="C44" s="5">
        <v>88044770.349999994</v>
      </c>
      <c r="D44" s="5"/>
      <c r="E44" s="14" t="s">
        <v>40</v>
      </c>
      <c r="F44" s="32">
        <f>SUM(F46:F47)</f>
        <v>428362127.89999998</v>
      </c>
      <c r="G44" s="32">
        <f>SUM(G46:G47)</f>
        <v>778418911.99000001</v>
      </c>
    </row>
    <row r="45" spans="1:7" x14ac:dyDescent="0.2">
      <c r="A45" s="4" t="s">
        <v>28</v>
      </c>
      <c r="B45" s="5">
        <v>4735267.95</v>
      </c>
      <c r="C45" s="5">
        <v>4735267.95</v>
      </c>
      <c r="D45" s="5"/>
    </row>
    <row r="46" spans="1:7" ht="12" x14ac:dyDescent="0.2">
      <c r="A46" s="4" t="s">
        <v>29</v>
      </c>
      <c r="B46" s="5">
        <v>31166029.210000001</v>
      </c>
      <c r="C46" s="5">
        <v>25992953.719999999</v>
      </c>
      <c r="D46" s="5"/>
      <c r="E46" s="4" t="s">
        <v>64</v>
      </c>
      <c r="F46" s="31">
        <v>-92944212.859999999</v>
      </c>
      <c r="G46" s="31">
        <v>41939864.520000003</v>
      </c>
    </row>
    <row r="47" spans="1:7" ht="12" x14ac:dyDescent="0.2">
      <c r="C47" s="2"/>
      <c r="D47" s="2"/>
      <c r="E47" s="4" t="s">
        <v>41</v>
      </c>
      <c r="F47" s="31">
        <v>521306340.75999999</v>
      </c>
      <c r="G47" s="31">
        <v>736479047.47000003</v>
      </c>
    </row>
    <row r="48" spans="1:7" s="15" customFormat="1" ht="12" x14ac:dyDescent="0.2">
      <c r="A48" s="14" t="s">
        <v>30</v>
      </c>
      <c r="B48" s="16">
        <f>SUM(B49:B50)</f>
        <v>5881228.7300000004</v>
      </c>
      <c r="C48" s="16">
        <f>SUM(C49:C50)</f>
        <v>2560029.87</v>
      </c>
      <c r="D48" s="16"/>
      <c r="E48" s="1"/>
      <c r="F48" s="1"/>
      <c r="G48" s="1"/>
    </row>
    <row r="49" spans="1:7" x14ac:dyDescent="0.2">
      <c r="A49" s="4" t="s">
        <v>61</v>
      </c>
      <c r="B49" s="5">
        <v>5772548.7800000003</v>
      </c>
      <c r="C49" s="5">
        <v>2560029.87</v>
      </c>
      <c r="D49" s="5"/>
      <c r="E49" s="3" t="s">
        <v>42</v>
      </c>
      <c r="F49" s="5">
        <v>0</v>
      </c>
      <c r="G49" s="5">
        <v>0</v>
      </c>
    </row>
    <row r="50" spans="1:7" x14ac:dyDescent="0.2">
      <c r="A50" s="4" t="s">
        <v>62</v>
      </c>
      <c r="B50" s="5">
        <v>108679.95</v>
      </c>
      <c r="C50" s="5">
        <v>0</v>
      </c>
      <c r="D50" s="5"/>
    </row>
    <row r="51" spans="1:7" x14ac:dyDescent="0.2">
      <c r="B51" s="20"/>
      <c r="C51" s="20"/>
      <c r="F51" s="20"/>
      <c r="G51" s="20"/>
    </row>
    <row r="52" spans="1:7" s="23" customFormat="1" ht="12.75" x14ac:dyDescent="0.2">
      <c r="A52" s="11" t="s">
        <v>31</v>
      </c>
      <c r="B52" s="22">
        <f>+B34+B40+B48</f>
        <v>551962843.24000001</v>
      </c>
      <c r="C52" s="22">
        <f>+C34+C40+C48</f>
        <v>782257695.88</v>
      </c>
      <c r="D52" s="22"/>
      <c r="E52" s="10" t="s">
        <v>66</v>
      </c>
      <c r="F52" s="22">
        <f>F44</f>
        <v>428362127.89999998</v>
      </c>
      <c r="G52" s="22">
        <f>G44</f>
        <v>778418911.99000001</v>
      </c>
    </row>
    <row r="53" spans="1:7" x14ac:dyDescent="0.2">
      <c r="B53" s="6"/>
      <c r="C53" s="6"/>
      <c r="D53" s="6"/>
    </row>
    <row r="55" spans="1:7" s="17" customFormat="1" ht="15.75" thickBot="1" x14ac:dyDescent="0.3">
      <c r="A55" s="26" t="s">
        <v>67</v>
      </c>
      <c r="B55" s="34">
        <f>+B30+B52</f>
        <v>559203696.13999999</v>
      </c>
      <c r="C55" s="34">
        <f>+C30+C52</f>
        <v>796644430.33999991</v>
      </c>
      <c r="D55" s="18"/>
      <c r="E55" s="26" t="s">
        <v>68</v>
      </c>
      <c r="F55" s="34">
        <f>+F36+F52</f>
        <v>559203696.13999999</v>
      </c>
      <c r="G55" s="34">
        <f>+G36+G52</f>
        <v>796644430.34000003</v>
      </c>
    </row>
    <row r="56" spans="1:7" ht="12" thickTop="1" x14ac:dyDescent="0.2"/>
    <row r="64" spans="1:7" x14ac:dyDescent="0.2">
      <c r="A64" s="7" t="s">
        <v>43</v>
      </c>
      <c r="E64" s="7" t="s">
        <v>44</v>
      </c>
    </row>
    <row r="66" spans="1:6" x14ac:dyDescent="0.2">
      <c r="A66" s="7" t="s">
        <v>45</v>
      </c>
      <c r="E66" s="7" t="s">
        <v>46</v>
      </c>
    </row>
    <row r="73" spans="1:6" x14ac:dyDescent="0.2">
      <c r="A73" s="7" t="s">
        <v>47</v>
      </c>
      <c r="E73" s="7" t="s">
        <v>48</v>
      </c>
    </row>
    <row r="74" spans="1:6" x14ac:dyDescent="0.2">
      <c r="A74" s="7" t="s">
        <v>49</v>
      </c>
      <c r="E74" s="7" t="s">
        <v>50</v>
      </c>
    </row>
    <row r="79" spans="1:6" x14ac:dyDescent="0.2">
      <c r="A79" s="8"/>
      <c r="F79" s="9"/>
    </row>
  </sheetData>
  <mergeCells count="4">
    <mergeCell ref="A1:G1"/>
    <mergeCell ref="A2:G2"/>
    <mergeCell ref="A3:G3"/>
    <mergeCell ref="A4:G4"/>
  </mergeCells>
  <pageMargins left="0.55118110236220474" right="0.35433070866141736" top="0.98425196850393704" bottom="0.98425196850393704" header="0" footer="0"/>
  <pageSetup scale="69" orientation="portrait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RP_35010PGOB.rpt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Edith Avila Granados</dc:creator>
  <cp:lastModifiedBy>Brenda Edith Avila Granados</cp:lastModifiedBy>
  <cp:lastPrinted>2023-03-21T19:59:59Z</cp:lastPrinted>
  <dcterms:created xsi:type="dcterms:W3CDTF">2023-03-21T20:00:22Z</dcterms:created>
  <dcterms:modified xsi:type="dcterms:W3CDTF">2023-03-21T20:00:22Z</dcterms:modified>
</cp:coreProperties>
</file>