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\OneDrive\Documentos\Municipio de Zamora Michoacán\Cuentas Públicas\Cuenta Anual 2022\Estados Financieros Consolidados\"/>
    </mc:Choice>
  </mc:AlternateContent>
  <bookViews>
    <workbookView xWindow="0" yWindow="0" windowWidth="20640" windowHeight="11760"/>
  </bookViews>
  <sheets>
    <sheet name="EVHP" sheetId="3" r:id="rId1"/>
  </sheets>
  <calcPr calcId="162913"/>
</workbook>
</file>

<file path=xl/calcChain.xml><?xml version="1.0" encoding="utf-8"?>
<calcChain xmlns="http://schemas.openxmlformats.org/spreadsheetml/2006/main">
  <c r="D28" i="3" l="1"/>
  <c r="D34" i="3" s="1"/>
  <c r="F29" i="3"/>
  <c r="F30" i="3"/>
  <c r="R30" i="3"/>
  <c r="B15" i="3"/>
  <c r="C15" i="3"/>
  <c r="C21" i="3" s="1"/>
  <c r="C34" i="3" s="1"/>
  <c r="E15" i="3"/>
  <c r="G15" i="3"/>
  <c r="H15" i="3"/>
  <c r="J15" i="3"/>
  <c r="K15" i="3"/>
  <c r="K21" i="3" s="1"/>
  <c r="Q15" i="3"/>
  <c r="R15" i="3"/>
  <c r="R21" i="3" s="1"/>
  <c r="S15" i="3"/>
  <c r="S21" i="3" s="1"/>
  <c r="T15" i="3"/>
  <c r="F16" i="3"/>
  <c r="K16" i="3"/>
  <c r="U16" i="3"/>
  <c r="F17" i="3"/>
  <c r="K17" i="3"/>
  <c r="U17" i="3"/>
  <c r="F18" i="3"/>
  <c r="K18" i="3"/>
  <c r="U18" i="3"/>
  <c r="F19" i="3"/>
  <c r="K19" i="3"/>
  <c r="U19" i="3"/>
  <c r="B21" i="3"/>
  <c r="D21" i="3"/>
  <c r="E21" i="3"/>
  <c r="G21" i="3"/>
  <c r="H21" i="3"/>
  <c r="I21" i="3"/>
  <c r="J21" i="3"/>
  <c r="Q21" i="3"/>
  <c r="T21" i="3"/>
  <c r="F28" i="3" l="1"/>
  <c r="F34" i="3" s="1"/>
  <c r="U15" i="3"/>
  <c r="U21" i="3" s="1"/>
  <c r="F15" i="3"/>
  <c r="F21" i="3" s="1"/>
  <c r="V12" i="3" l="1"/>
  <c r="E34" i="3"/>
  <c r="V8" i="3"/>
  <c r="X33" i="3" l="1"/>
  <c r="S28" i="3"/>
  <c r="R28" i="3"/>
  <c r="G28" i="3"/>
  <c r="J28" i="3"/>
  <c r="J34" i="3" s="1"/>
  <c r="Q28" i="3"/>
  <c r="K8" i="3"/>
  <c r="G10" i="3"/>
  <c r="H10" i="3"/>
  <c r="H34" i="3" s="1"/>
  <c r="I10" i="3"/>
  <c r="K10" i="3" s="1"/>
  <c r="J10" i="3"/>
  <c r="K11" i="3"/>
  <c r="K12" i="3"/>
  <c r="X12" i="3" s="1"/>
  <c r="K13" i="3"/>
  <c r="G34" i="3"/>
  <c r="V19" i="3"/>
  <c r="X19" i="3" s="1"/>
  <c r="G23" i="3"/>
  <c r="H23" i="3"/>
  <c r="K23" i="3" s="1"/>
  <c r="I23" i="3"/>
  <c r="J23" i="3"/>
  <c r="K24" i="3"/>
  <c r="V24" i="3" s="1"/>
  <c r="X24" i="3" s="1"/>
  <c r="K25" i="3"/>
  <c r="K26" i="3"/>
  <c r="K31" i="3"/>
  <c r="V31" i="3" s="1"/>
  <c r="X31" i="3" s="1"/>
  <c r="K32" i="3"/>
  <c r="U32" i="3"/>
  <c r="U31" i="3"/>
  <c r="U30" i="3"/>
  <c r="T28" i="3"/>
  <c r="U26" i="3"/>
  <c r="U25" i="3"/>
  <c r="U24" i="3"/>
  <c r="T23" i="3"/>
  <c r="S23" i="3"/>
  <c r="R23" i="3"/>
  <c r="U23" i="3" s="1"/>
  <c r="Q23" i="3"/>
  <c r="T34" i="3"/>
  <c r="U13" i="3"/>
  <c r="V13" i="3" s="1"/>
  <c r="X13" i="3" s="1"/>
  <c r="U12" i="3"/>
  <c r="U11" i="3"/>
  <c r="T10" i="3"/>
  <c r="S10" i="3"/>
  <c r="R10" i="3"/>
  <c r="Q10" i="3"/>
  <c r="U8" i="3"/>
  <c r="F32" i="3"/>
  <c r="V32" i="3" s="1"/>
  <c r="X32" i="3" s="1"/>
  <c r="F31" i="3"/>
  <c r="F26" i="3"/>
  <c r="V26" i="3"/>
  <c r="X26" i="3" s="1"/>
  <c r="F25" i="3"/>
  <c r="V25" i="3" s="1"/>
  <c r="X25" i="3" s="1"/>
  <c r="F24" i="3"/>
  <c r="V18" i="3"/>
  <c r="X18" i="3" s="1"/>
  <c r="F13" i="3"/>
  <c r="F12" i="3"/>
  <c r="F11" i="3"/>
  <c r="V11" i="3" s="1"/>
  <c r="F8" i="3"/>
  <c r="X8" i="3"/>
  <c r="E28" i="3"/>
  <c r="E23" i="3"/>
  <c r="C23" i="3"/>
  <c r="F23" i="3"/>
  <c r="E10" i="3"/>
  <c r="D10" i="3"/>
  <c r="C10" i="3"/>
  <c r="F10" i="3" s="1"/>
  <c r="B28" i="3"/>
  <c r="B34" i="3"/>
  <c r="U29" i="3"/>
  <c r="K30" i="3"/>
  <c r="K29" i="3"/>
  <c r="V29" i="3" l="1"/>
  <c r="X29" i="3" s="1"/>
  <c r="U28" i="3"/>
  <c r="R34" i="3"/>
  <c r="S34" i="3"/>
  <c r="V15" i="3"/>
  <c r="X15" i="3" s="1"/>
  <c r="V30" i="3"/>
  <c r="X30" i="3" s="1"/>
  <c r="V17" i="3"/>
  <c r="X17" i="3" s="1"/>
  <c r="V16" i="3"/>
  <c r="X16" i="3" s="1"/>
  <c r="X11" i="3"/>
  <c r="V23" i="3"/>
  <c r="X23" i="3" s="1"/>
  <c r="U10" i="3"/>
  <c r="V10" i="3" s="1"/>
  <c r="X10" i="3" s="1"/>
  <c r="K34" i="3"/>
  <c r="Q34" i="3"/>
  <c r="K28" i="3"/>
  <c r="I34" i="3"/>
  <c r="U34" i="3" l="1"/>
  <c r="V34" i="3" s="1"/>
  <c r="X34" i="3" s="1"/>
  <c r="V28" i="3"/>
  <c r="X28" i="3" s="1"/>
  <c r="V21" i="3"/>
  <c r="X21" i="3" s="1"/>
</calcChain>
</file>

<file path=xl/sharedStrings.xml><?xml version="1.0" encoding="utf-8"?>
<sst xmlns="http://schemas.openxmlformats.org/spreadsheetml/2006/main" count="49" uniqueCount="36">
  <si>
    <t>PODER LEGISLATIVO</t>
  </si>
  <si>
    <t>Concepto</t>
  </si>
  <si>
    <t>Hacienda Pública / Patrimonio Contribuido</t>
  </si>
  <si>
    <t>Hacienda Pública / Patrimonio Generado de Ejercicio Anteriores</t>
  </si>
  <si>
    <t>Hacienda Pública / Patrimonio Generado del Ejercicio</t>
  </si>
  <si>
    <t>Ajustes por Cambios de Valor</t>
  </si>
  <si>
    <t>Total</t>
  </si>
  <si>
    <t xml:space="preserve">Rectificaciones de Resultados de Ejercicios Anteriores                              </t>
  </si>
  <si>
    <t xml:space="preserve">Aportaciones                                                                                                  </t>
  </si>
  <si>
    <t xml:space="preserve">Donaciones de Capital                                                                                    </t>
  </si>
  <si>
    <t xml:space="preserve">Actualización de la Hacienda Pública/Patrimonio                                             </t>
  </si>
  <si>
    <t xml:space="preserve">Variaciones de la Hacienda Pública / Patrimonio Neto del Ejercicio          </t>
  </si>
  <si>
    <t xml:space="preserve">Resultados del Ejercicio (Ahorro/Desahorro)                                                   </t>
  </si>
  <si>
    <t xml:space="preserve">Resultados de Ejercicios Anteriores                                                                </t>
  </si>
  <si>
    <t xml:space="preserve">Revalúos                                                                                                        </t>
  </si>
  <si>
    <t xml:space="preserve">Reservas                                                                                                         </t>
  </si>
  <si>
    <t xml:space="preserve">Actualización de la Hacienda Pública/Patrimonio                                           </t>
  </si>
  <si>
    <t xml:space="preserve">Variaciones de la Hacienda Pública / Patrimonio Neto del Ejercicio         </t>
  </si>
  <si>
    <t xml:space="preserve">Resultados de Ejercicios Anteriores                                                              </t>
  </si>
  <si>
    <t xml:space="preserve">Revalúos                                                                                                      </t>
  </si>
  <si>
    <t xml:space="preserve">Reservas                                                                                                      </t>
  </si>
  <si>
    <t xml:space="preserve">Patrimonio Neto Inicial Ajustado del Ejercicio                                             </t>
  </si>
  <si>
    <t>SUMATORIA</t>
  </si>
  <si>
    <t xml:space="preserve">                 PRESIDENTE MUNICIPAL                                                             SINDICA  MUNICIPAL                                                TESORERO MUNICIPAL                                            CONTRALOR  MUNICIPAL             </t>
  </si>
  <si>
    <t>"Bajo protesta de decir verdad, declaramos que este reporte y sus notas son razonablemente correctos, y son responsabilidad del emisor."</t>
  </si>
  <si>
    <t>ESTADO DE VARIACIÓN EN LA HACIENDA PUBLICA MUNICIPAL CONSOLIDADO</t>
  </si>
  <si>
    <t xml:space="preserve">MUNICIPIO DE ZAMORA MICHOCÁN </t>
  </si>
  <si>
    <t>MUNICIPIO DE ZAMORA  MICHOACAN</t>
  </si>
  <si>
    <t xml:space="preserve">SISTEMA DE AGUA POTABLE ALCANTARILLADO DE ZAMORA </t>
  </si>
  <si>
    <t>AL 31 DE DICIEMBRE DE 2022</t>
  </si>
  <si>
    <t>MTRO. CARLOS ALBERTO SOTO DELGADO                                          MTRA. MA. ISABEL AGUILERA VERDUZCO                L.C.P. MA. FERNANDA GARIBAY CARREON                C.P. Y ,MF. JORGE MARTIN AGUILAR TERRAZAS</t>
  </si>
  <si>
    <t>Hacienda Pública / Patrimonio Neto Final del Ejercicio 2021</t>
  </si>
  <si>
    <t>Cambios en la Hacienda Pública / Patrimonio Neto del Ejercicio 2022</t>
  </si>
  <si>
    <t>Saldo Neto en la Hacienda Pública / Patrimonio 2022</t>
  </si>
  <si>
    <t>ELIMINACIÓN DE PARTIDAS EN CONSOLIDACION  2022</t>
  </si>
  <si>
    <t>ESTADO FINANCIERO EN CONSOLIDACIÓN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</si>
</sst>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3" xfId="0" applyFont="1" applyBorder="1"/>
    <xf numFmtId="3" fontId="1" fillId="0" borderId="3" xfId="0" applyNumberFormat="1" applyFont="1" applyBorder="1"/>
    <xf numFmtId="3" fontId="2" fillId="0" borderId="3" xfId="0" applyNumberFormat="1" applyFont="1" applyBorder="1"/>
    <xf numFmtId="3" fontId="1" fillId="0" borderId="0" xfId="0" applyNumberFormat="1" applyFont="1"/>
    <xf numFmtId="4" fontId="1" fillId="0" borderId="0" xfId="0" applyNumberFormat="1" applyFont="1"/>
    <xf numFmtId="0" fontId="1" fillId="0" borderId="9" xfId="0" applyFont="1" applyBorder="1"/>
    <xf numFmtId="3" fontId="2" fillId="0" borderId="10" xfId="0" applyNumberFormat="1" applyFont="1" applyBorder="1"/>
    <xf numFmtId="0" fontId="1" fillId="0" borderId="10" xfId="0" applyFont="1" applyBorder="1"/>
    <xf numFmtId="3" fontId="1" fillId="0" borderId="10" xfId="0" applyNumberFormat="1" applyFont="1" applyBorder="1"/>
    <xf numFmtId="0" fontId="1" fillId="0" borderId="8" xfId="0" applyFont="1" applyBorder="1"/>
    <xf numFmtId="0" fontId="2" fillId="2" borderId="15" xfId="0" applyFont="1" applyFill="1" applyBorder="1" applyAlignment="1">
      <alignment horizontal="center" vertical="center" wrapText="1"/>
    </xf>
    <xf numFmtId="0" fontId="1" fillId="0" borderId="12" xfId="0" applyFont="1" applyBorder="1"/>
    <xf numFmtId="0" fontId="1" fillId="0" borderId="0" xfId="0" applyFont="1" applyBorder="1"/>
    <xf numFmtId="0" fontId="1" fillId="0" borderId="16" xfId="0" applyFont="1" applyBorder="1"/>
    <xf numFmtId="0" fontId="2" fillId="0" borderId="17" xfId="0" applyFont="1" applyBorder="1"/>
    <xf numFmtId="3" fontId="2" fillId="0" borderId="0" xfId="0" applyNumberFormat="1" applyFont="1" applyBorder="1"/>
    <xf numFmtId="3" fontId="2" fillId="0" borderId="18" xfId="0" applyNumberFormat="1" applyFont="1" applyBorder="1"/>
    <xf numFmtId="0" fontId="1" fillId="0" borderId="17" xfId="0" applyFont="1" applyBorder="1"/>
    <xf numFmtId="3" fontId="1" fillId="0" borderId="0" xfId="0" applyNumberFormat="1" applyFont="1" applyBorder="1"/>
    <xf numFmtId="3" fontId="1" fillId="0" borderId="18" xfId="0" applyNumberFormat="1" applyFont="1" applyBorder="1"/>
    <xf numFmtId="0" fontId="1" fillId="0" borderId="19" xfId="0" applyFont="1" applyBorder="1"/>
    <xf numFmtId="3" fontId="1" fillId="0" borderId="20" xfId="0" applyNumberFormat="1" applyFont="1" applyBorder="1"/>
    <xf numFmtId="3" fontId="1" fillId="0" borderId="21" xfId="0" applyNumberFormat="1" applyFont="1" applyBorder="1"/>
    <xf numFmtId="3" fontId="1" fillId="0" borderId="22" xfId="0" applyNumberFormat="1" applyFont="1" applyBorder="1"/>
    <xf numFmtId="0" fontId="3" fillId="2" borderId="1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abSelected="1" topLeftCell="B1" workbookViewId="0">
      <selection activeCell="U13" sqref="U13"/>
    </sheetView>
  </sheetViews>
  <sheetFormatPr baseColWidth="10" defaultRowHeight="12" x14ac:dyDescent="0.2"/>
  <cols>
    <col min="1" max="1" width="59.5703125" style="1" bestFit="1" customWidth="1"/>
    <col min="2" max="2" width="10.85546875" style="1" bestFit="1" customWidth="1"/>
    <col min="3" max="3" width="12.28515625" style="1" bestFit="1" customWidth="1"/>
    <col min="4" max="4" width="15" style="1" bestFit="1" customWidth="1"/>
    <col min="5" max="5" width="10.5703125" style="1" bestFit="1" customWidth="1"/>
    <col min="6" max="6" width="13.42578125" style="1" customWidth="1"/>
    <col min="7" max="7" width="18.140625" style="1" hidden="1" customWidth="1"/>
    <col min="8" max="8" width="16.140625" style="1" hidden="1" customWidth="1"/>
    <col min="9" max="9" width="15.7109375" style="1" hidden="1" customWidth="1"/>
    <col min="10" max="10" width="14.85546875" style="1" hidden="1" customWidth="1"/>
    <col min="11" max="11" width="16.140625" style="1" hidden="1" customWidth="1"/>
    <col min="12" max="12" width="18.140625" style="1" hidden="1" customWidth="1"/>
    <col min="13" max="13" width="16.140625" style="1" hidden="1" customWidth="1"/>
    <col min="14" max="14" width="15.7109375" style="1" hidden="1" customWidth="1"/>
    <col min="15" max="15" width="14.85546875" style="1" hidden="1" customWidth="1"/>
    <col min="16" max="16" width="0.140625" style="1" customWidth="1"/>
    <col min="17" max="18" width="15.85546875" style="1" bestFit="1" customWidth="1"/>
    <col min="19" max="19" width="15" style="1" bestFit="1" customWidth="1"/>
    <col min="20" max="20" width="9.28515625" style="1" customWidth="1"/>
    <col min="21" max="21" width="12.140625" style="1" customWidth="1"/>
    <col min="22" max="22" width="14.5703125" style="1" customWidth="1"/>
    <col min="23" max="23" width="16.42578125" style="1" customWidth="1"/>
    <col min="24" max="24" width="14.85546875" style="1" customWidth="1"/>
    <col min="25" max="16384" width="11.42578125" style="1"/>
  </cols>
  <sheetData>
    <row r="1" spans="1:24" ht="15" x14ac:dyDescent="0.2">
      <c r="A1" s="30" t="s">
        <v>26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2"/>
    </row>
    <row r="2" spans="1:24" ht="15.75" customHeight="1" x14ac:dyDescent="0.2">
      <c r="A2" s="40" t="s">
        <v>25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2"/>
    </row>
    <row r="3" spans="1:24" ht="15.75" x14ac:dyDescent="0.2">
      <c r="A3" s="40" t="s">
        <v>29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2"/>
    </row>
    <row r="4" spans="1:24" ht="12.75" thickBot="1" x14ac:dyDescent="0.25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9"/>
    </row>
    <row r="5" spans="1:24" ht="15.75" customHeight="1" x14ac:dyDescent="0.2">
      <c r="A5" s="49" t="s">
        <v>1</v>
      </c>
      <c r="B5" s="45" t="s">
        <v>27</v>
      </c>
      <c r="C5" s="46"/>
      <c r="D5" s="46"/>
      <c r="E5" s="46"/>
      <c r="F5" s="47"/>
      <c r="G5" s="45" t="s">
        <v>0</v>
      </c>
      <c r="H5" s="46"/>
      <c r="I5" s="46"/>
      <c r="J5" s="46"/>
      <c r="K5" s="47"/>
      <c r="L5" s="45"/>
      <c r="M5" s="46"/>
      <c r="N5" s="46"/>
      <c r="O5" s="46"/>
      <c r="P5" s="47"/>
      <c r="Q5" s="45" t="s">
        <v>28</v>
      </c>
      <c r="R5" s="46"/>
      <c r="S5" s="46"/>
      <c r="T5" s="46"/>
      <c r="U5" s="48"/>
      <c r="V5" s="51" t="s">
        <v>22</v>
      </c>
      <c r="W5" s="33" t="s">
        <v>34</v>
      </c>
      <c r="X5" s="35" t="s">
        <v>35</v>
      </c>
    </row>
    <row r="6" spans="1:24" ht="72" x14ac:dyDescent="0.2">
      <c r="A6" s="50"/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2</v>
      </c>
      <c r="H6" s="2" t="s">
        <v>3</v>
      </c>
      <c r="I6" s="2" t="s">
        <v>4</v>
      </c>
      <c r="J6" s="2" t="s">
        <v>5</v>
      </c>
      <c r="K6" s="2" t="s">
        <v>6</v>
      </c>
      <c r="L6" s="2"/>
      <c r="M6" s="2"/>
      <c r="N6" s="2"/>
      <c r="O6" s="2"/>
      <c r="P6" s="2"/>
      <c r="Q6" s="2" t="s">
        <v>2</v>
      </c>
      <c r="R6" s="2" t="s">
        <v>3</v>
      </c>
      <c r="S6" s="2" t="s">
        <v>4</v>
      </c>
      <c r="T6" s="2" t="s">
        <v>5</v>
      </c>
      <c r="U6" s="16" t="s">
        <v>6</v>
      </c>
      <c r="V6" s="52"/>
      <c r="W6" s="34"/>
      <c r="X6" s="36"/>
    </row>
    <row r="7" spans="1:24" x14ac:dyDescent="0.2">
      <c r="A7" s="17"/>
      <c r="B7" s="18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19"/>
      <c r="V7" s="11"/>
      <c r="W7" s="3"/>
      <c r="X7" s="3"/>
    </row>
    <row r="8" spans="1:24" x14ac:dyDescent="0.2">
      <c r="A8" s="20" t="s">
        <v>7</v>
      </c>
      <c r="B8" s="8">
        <v>0</v>
      </c>
      <c r="C8" s="8">
        <v>0</v>
      </c>
      <c r="D8" s="8">
        <v>0</v>
      </c>
      <c r="E8" s="21">
        <v>0</v>
      </c>
      <c r="F8" s="8">
        <f>SUM(B8:E8)</f>
        <v>0</v>
      </c>
      <c r="G8" s="8">
        <v>0</v>
      </c>
      <c r="H8" s="8">
        <v>0</v>
      </c>
      <c r="I8" s="8">
        <v>0</v>
      </c>
      <c r="J8" s="21">
        <v>0</v>
      </c>
      <c r="K8" s="8">
        <f>SUM(G8:J8)</f>
        <v>0</v>
      </c>
      <c r="L8" s="8"/>
      <c r="M8" s="8"/>
      <c r="N8" s="8"/>
      <c r="O8" s="21"/>
      <c r="P8" s="8"/>
      <c r="Q8" s="8">
        <v>0</v>
      </c>
      <c r="R8" s="8">
        <v>0</v>
      </c>
      <c r="S8" s="8">
        <v>0</v>
      </c>
      <c r="T8" s="21">
        <v>0</v>
      </c>
      <c r="U8" s="22">
        <f>SUM(Q8:T8)</f>
        <v>0</v>
      </c>
      <c r="V8" s="12">
        <f>+F8+K8+P8+U8</f>
        <v>0</v>
      </c>
      <c r="W8" s="6">
        <v>0</v>
      </c>
      <c r="X8" s="8">
        <f>+V8-W8</f>
        <v>0</v>
      </c>
    </row>
    <row r="9" spans="1:24" x14ac:dyDescent="0.2">
      <c r="A9" s="23"/>
      <c r="B9" s="7"/>
      <c r="C9" s="7"/>
      <c r="D9" s="7"/>
      <c r="E9" s="24"/>
      <c r="F9" s="7"/>
      <c r="G9" s="7"/>
      <c r="H9" s="7"/>
      <c r="I9" s="7"/>
      <c r="J9" s="24"/>
      <c r="K9" s="7"/>
      <c r="L9" s="7"/>
      <c r="M9" s="7"/>
      <c r="N9" s="7"/>
      <c r="O9" s="24"/>
      <c r="P9" s="7"/>
      <c r="Q9" s="7"/>
      <c r="R9" s="7"/>
      <c r="S9" s="7"/>
      <c r="T9" s="24"/>
      <c r="U9" s="25"/>
      <c r="V9" s="13"/>
      <c r="W9" s="4"/>
      <c r="X9" s="4"/>
    </row>
    <row r="10" spans="1:24" x14ac:dyDescent="0.2">
      <c r="A10" s="20" t="s">
        <v>21</v>
      </c>
      <c r="B10" s="8">
        <v>0</v>
      </c>
      <c r="C10" s="8">
        <f>SUM(C11:C13)</f>
        <v>0</v>
      </c>
      <c r="D10" s="8">
        <f>SUM(D11:D13)</f>
        <v>0</v>
      </c>
      <c r="E10" s="21">
        <f>SUM(E11:E13)</f>
        <v>0</v>
      </c>
      <c r="F10" s="8">
        <f>SUM(B10:E10)</f>
        <v>0</v>
      </c>
      <c r="G10" s="8">
        <f>SUM(G11:G13)</f>
        <v>0</v>
      </c>
      <c r="H10" s="8">
        <f>SUM(H11:H13)</f>
        <v>0</v>
      </c>
      <c r="I10" s="8">
        <f>SUM(I11:I13)</f>
        <v>0</v>
      </c>
      <c r="J10" s="21">
        <f>SUM(J11:J13)</f>
        <v>0</v>
      </c>
      <c r="K10" s="8">
        <f>SUM(G10:J10)</f>
        <v>0</v>
      </c>
      <c r="L10" s="8"/>
      <c r="M10" s="8"/>
      <c r="N10" s="8"/>
      <c r="O10" s="21"/>
      <c r="P10" s="8"/>
      <c r="Q10" s="8">
        <f>SUM(Q11:Q13)</f>
        <v>0</v>
      </c>
      <c r="R10" s="8">
        <f>SUM(R11:R13)</f>
        <v>0</v>
      </c>
      <c r="S10" s="8">
        <f>SUM(S11:S13)</f>
        <v>0</v>
      </c>
      <c r="T10" s="21">
        <f>SUM(T11:T13)</f>
        <v>0</v>
      </c>
      <c r="U10" s="22">
        <f>SUM(Q10:T10)</f>
        <v>0</v>
      </c>
      <c r="V10" s="12">
        <f>+F10+K10+P10+U10</f>
        <v>0</v>
      </c>
      <c r="W10" s="6">
        <v>0</v>
      </c>
      <c r="X10" s="8">
        <f>+V10-W10</f>
        <v>0</v>
      </c>
    </row>
    <row r="11" spans="1:24" x14ac:dyDescent="0.2">
      <c r="A11" s="23" t="s">
        <v>8</v>
      </c>
      <c r="B11" s="7">
        <v>0</v>
      </c>
      <c r="C11" s="7">
        <v>0</v>
      </c>
      <c r="D11" s="7">
        <v>0</v>
      </c>
      <c r="E11" s="24">
        <v>0</v>
      </c>
      <c r="F11" s="7">
        <f>SUM(B11:E11)</f>
        <v>0</v>
      </c>
      <c r="G11" s="7">
        <v>0</v>
      </c>
      <c r="H11" s="7">
        <v>0</v>
      </c>
      <c r="I11" s="7">
        <v>0</v>
      </c>
      <c r="J11" s="24">
        <v>0</v>
      </c>
      <c r="K11" s="7">
        <f>SUM(G11:J11)</f>
        <v>0</v>
      </c>
      <c r="L11" s="7"/>
      <c r="M11" s="7"/>
      <c r="N11" s="7"/>
      <c r="O11" s="24"/>
      <c r="P11" s="7"/>
      <c r="Q11" s="7"/>
      <c r="R11" s="7">
        <v>0</v>
      </c>
      <c r="S11" s="7">
        <v>0</v>
      </c>
      <c r="T11" s="24">
        <v>0</v>
      </c>
      <c r="U11" s="25">
        <f>SUM(Q11:T11)</f>
        <v>0</v>
      </c>
      <c r="V11" s="14">
        <f>+F11+K11+P11+U11</f>
        <v>0</v>
      </c>
      <c r="W11" s="4">
        <v>0</v>
      </c>
      <c r="X11" s="7">
        <f>+V11-W11</f>
        <v>0</v>
      </c>
    </row>
    <row r="12" spans="1:24" x14ac:dyDescent="0.2">
      <c r="A12" s="23" t="s">
        <v>9</v>
      </c>
      <c r="B12" s="7">
        <v>0</v>
      </c>
      <c r="C12" s="7">
        <v>0</v>
      </c>
      <c r="D12" s="7">
        <v>0</v>
      </c>
      <c r="E12" s="24">
        <v>0</v>
      </c>
      <c r="F12" s="7">
        <f>SUM(B12:E12)</f>
        <v>0</v>
      </c>
      <c r="G12" s="7">
        <v>0</v>
      </c>
      <c r="H12" s="7">
        <v>0</v>
      </c>
      <c r="I12" s="7">
        <v>0</v>
      </c>
      <c r="J12" s="24">
        <v>0</v>
      </c>
      <c r="K12" s="7">
        <f>SUM(G12:J12)</f>
        <v>0</v>
      </c>
      <c r="L12" s="7"/>
      <c r="M12" s="7"/>
      <c r="N12" s="7"/>
      <c r="O12" s="24"/>
      <c r="P12" s="7"/>
      <c r="Q12" s="7">
        <v>0</v>
      </c>
      <c r="R12" s="7">
        <v>0</v>
      </c>
      <c r="S12" s="7">
        <v>0</v>
      </c>
      <c r="T12" s="24">
        <v>0</v>
      </c>
      <c r="U12" s="25">
        <f>SUM(Q12:T12)</f>
        <v>0</v>
      </c>
      <c r="V12" s="14">
        <f>+F12+K12+P12+U12</f>
        <v>0</v>
      </c>
      <c r="W12" s="4">
        <v>0</v>
      </c>
      <c r="X12" s="7">
        <f>+V12-W12</f>
        <v>0</v>
      </c>
    </row>
    <row r="13" spans="1:24" x14ac:dyDescent="0.2">
      <c r="A13" s="23" t="s">
        <v>10</v>
      </c>
      <c r="B13" s="7">
        <v>0</v>
      </c>
      <c r="C13" s="7">
        <v>0</v>
      </c>
      <c r="D13" s="7">
        <v>0</v>
      </c>
      <c r="E13" s="24">
        <v>0</v>
      </c>
      <c r="F13" s="7">
        <f>SUM(B13:E13)</f>
        <v>0</v>
      </c>
      <c r="G13" s="7">
        <v>0</v>
      </c>
      <c r="H13" s="7">
        <v>0</v>
      </c>
      <c r="I13" s="7">
        <v>0</v>
      </c>
      <c r="J13" s="24">
        <v>0</v>
      </c>
      <c r="K13" s="7">
        <f>SUM(G13:J13)</f>
        <v>0</v>
      </c>
      <c r="L13" s="7"/>
      <c r="M13" s="7"/>
      <c r="N13" s="7"/>
      <c r="O13" s="24"/>
      <c r="P13" s="7"/>
      <c r="Q13" s="7">
        <v>0</v>
      </c>
      <c r="R13" s="7">
        <v>0</v>
      </c>
      <c r="S13" s="7">
        <v>0</v>
      </c>
      <c r="T13" s="24">
        <v>0</v>
      </c>
      <c r="U13" s="25">
        <f>SUM(Q13:T13)</f>
        <v>0</v>
      </c>
      <c r="V13" s="14">
        <f>+F13+K13+P13+U13</f>
        <v>0</v>
      </c>
      <c r="W13" s="4">
        <v>0</v>
      </c>
      <c r="X13" s="7">
        <f>+V13-W13</f>
        <v>0</v>
      </c>
    </row>
    <row r="14" spans="1:24" x14ac:dyDescent="0.2">
      <c r="A14" s="23"/>
      <c r="B14" s="7"/>
      <c r="C14" s="7"/>
      <c r="D14" s="7"/>
      <c r="E14" s="24"/>
      <c r="F14" s="7"/>
      <c r="G14" s="7"/>
      <c r="H14" s="7"/>
      <c r="I14" s="7"/>
      <c r="J14" s="24"/>
      <c r="K14" s="7"/>
      <c r="L14" s="7"/>
      <c r="M14" s="7"/>
      <c r="N14" s="7"/>
      <c r="O14" s="24"/>
      <c r="P14" s="7"/>
      <c r="Q14" s="7"/>
      <c r="R14" s="7"/>
      <c r="S14" s="7"/>
      <c r="T14" s="24"/>
      <c r="U14" s="25"/>
      <c r="V14" s="13"/>
      <c r="W14" s="4"/>
      <c r="X14" s="4"/>
    </row>
    <row r="15" spans="1:24" x14ac:dyDescent="0.2">
      <c r="A15" s="20" t="s">
        <v>11</v>
      </c>
      <c r="B15" s="8">
        <f>SUM(B16:B19)</f>
        <v>0</v>
      </c>
      <c r="C15" s="8">
        <f>SUM(C16:C19)</f>
        <v>736479047.47000003</v>
      </c>
      <c r="D15" s="8">
        <v>41939865</v>
      </c>
      <c r="E15" s="21">
        <f>SUM(E16:E19)</f>
        <v>0</v>
      </c>
      <c r="F15" s="8">
        <f>SUM(B15:E15)</f>
        <v>778418912.47000003</v>
      </c>
      <c r="G15" s="8">
        <f>SUM(G16:G19)</f>
        <v>0</v>
      </c>
      <c r="H15" s="8">
        <f>SUM(H16:H19)</f>
        <v>0</v>
      </c>
      <c r="I15" s="8">
        <v>0</v>
      </c>
      <c r="J15" s="21">
        <f>SUM(J16:J19)</f>
        <v>0</v>
      </c>
      <c r="K15" s="8">
        <f>SUM(G15:J15)</f>
        <v>0</v>
      </c>
      <c r="L15" s="8"/>
      <c r="M15" s="8"/>
      <c r="N15" s="8"/>
      <c r="O15" s="21"/>
      <c r="P15" s="8"/>
      <c r="Q15" s="8">
        <f>SUM(Q16:Q19)</f>
        <v>0</v>
      </c>
      <c r="R15" s="8">
        <f>SUM(R16:R19)</f>
        <v>212599425.71000001</v>
      </c>
      <c r="S15" s="8">
        <f>SUM(S16:S19)</f>
        <v>-161413.26</v>
      </c>
      <c r="T15" s="21">
        <f>SUM(T16:T19)</f>
        <v>0</v>
      </c>
      <c r="U15" s="22">
        <f>SUM(Q15:T15)</f>
        <v>212438012.45000002</v>
      </c>
      <c r="V15" s="12">
        <f>+F15+K15+P15+U15</f>
        <v>990856924.92000008</v>
      </c>
      <c r="W15" s="6">
        <v>0</v>
      </c>
      <c r="X15" s="8">
        <f>+V15-W15</f>
        <v>990856924.92000008</v>
      </c>
    </row>
    <row r="16" spans="1:24" x14ac:dyDescent="0.2">
      <c r="A16" s="23" t="s">
        <v>12</v>
      </c>
      <c r="B16" s="7">
        <v>0</v>
      </c>
      <c r="C16" s="7">
        <v>0</v>
      </c>
      <c r="D16" s="7">
        <v>41939864.520000003</v>
      </c>
      <c r="E16" s="24">
        <v>0</v>
      </c>
      <c r="F16" s="7">
        <f>SUM(B16:E16)</f>
        <v>41939864.520000003</v>
      </c>
      <c r="G16" s="7">
        <v>0</v>
      </c>
      <c r="H16" s="7">
        <v>0</v>
      </c>
      <c r="I16" s="7">
        <v>0</v>
      </c>
      <c r="J16" s="24">
        <v>0</v>
      </c>
      <c r="K16" s="7">
        <f>SUM(G16:J16)</f>
        <v>0</v>
      </c>
      <c r="L16" s="7"/>
      <c r="M16" s="7"/>
      <c r="N16" s="7"/>
      <c r="O16" s="24"/>
      <c r="P16" s="7"/>
      <c r="Q16" s="7">
        <v>0</v>
      </c>
      <c r="R16" s="7">
        <v>0</v>
      </c>
      <c r="S16" s="7">
        <v>-161413.26</v>
      </c>
      <c r="T16" s="24">
        <v>0</v>
      </c>
      <c r="U16" s="25">
        <f>SUM(Q16:T16)</f>
        <v>-161413.26</v>
      </c>
      <c r="V16" s="14">
        <f>+F16+K16+P16+U16</f>
        <v>41778451.260000005</v>
      </c>
      <c r="W16" s="4">
        <v>0</v>
      </c>
      <c r="X16" s="7">
        <f>+V16-W16</f>
        <v>41778451.260000005</v>
      </c>
    </row>
    <row r="17" spans="1:24" x14ac:dyDescent="0.2">
      <c r="A17" s="23" t="s">
        <v>13</v>
      </c>
      <c r="B17" s="7">
        <v>0</v>
      </c>
      <c r="C17" s="7">
        <v>736479047.47000003</v>
      </c>
      <c r="D17" s="7">
        <v>0</v>
      </c>
      <c r="E17" s="24">
        <v>0</v>
      </c>
      <c r="F17" s="7">
        <f>SUM(B17:E17)</f>
        <v>736479047.47000003</v>
      </c>
      <c r="G17" s="7">
        <v>0</v>
      </c>
      <c r="H17" s="7">
        <v>0</v>
      </c>
      <c r="I17" s="7">
        <v>0</v>
      </c>
      <c r="J17" s="24">
        <v>0</v>
      </c>
      <c r="K17" s="7">
        <f>SUM(G17:J17)</f>
        <v>0</v>
      </c>
      <c r="L17" s="7"/>
      <c r="M17" s="7"/>
      <c r="N17" s="7"/>
      <c r="O17" s="24"/>
      <c r="P17" s="7"/>
      <c r="Q17" s="7">
        <v>0</v>
      </c>
      <c r="R17" s="7">
        <v>212599425.71000001</v>
      </c>
      <c r="S17" s="7">
        <v>0</v>
      </c>
      <c r="T17" s="24">
        <v>0</v>
      </c>
      <c r="U17" s="25">
        <f>SUM(Q17:T17)</f>
        <v>212599425.71000001</v>
      </c>
      <c r="V17" s="14">
        <f>+F17+K17+P17+U17</f>
        <v>949078473.18000007</v>
      </c>
      <c r="W17" s="4">
        <v>0</v>
      </c>
      <c r="X17" s="7">
        <f>+V17-W17</f>
        <v>949078473.18000007</v>
      </c>
    </row>
    <row r="18" spans="1:24" x14ac:dyDescent="0.2">
      <c r="A18" s="23" t="s">
        <v>14</v>
      </c>
      <c r="B18" s="7">
        <v>0</v>
      </c>
      <c r="C18" s="7">
        <v>0</v>
      </c>
      <c r="D18" s="7">
        <v>0</v>
      </c>
      <c r="E18" s="24">
        <v>0</v>
      </c>
      <c r="F18" s="7">
        <f>SUM(B18:E18)</f>
        <v>0</v>
      </c>
      <c r="G18" s="7">
        <v>0</v>
      </c>
      <c r="H18" s="7">
        <v>0</v>
      </c>
      <c r="I18" s="7">
        <v>0</v>
      </c>
      <c r="J18" s="24">
        <v>0</v>
      </c>
      <c r="K18" s="7">
        <f>SUM(G18:J18)</f>
        <v>0</v>
      </c>
      <c r="L18" s="7"/>
      <c r="M18" s="7"/>
      <c r="N18" s="7"/>
      <c r="O18" s="24"/>
      <c r="P18" s="7"/>
      <c r="Q18" s="7">
        <v>0</v>
      </c>
      <c r="R18" s="7">
        <v>0</v>
      </c>
      <c r="S18" s="7">
        <v>0</v>
      </c>
      <c r="T18" s="24">
        <v>0</v>
      </c>
      <c r="U18" s="25">
        <f>SUM(Q18:T18)</f>
        <v>0</v>
      </c>
      <c r="V18" s="14">
        <f>+F18+K18+P18+U18</f>
        <v>0</v>
      </c>
      <c r="W18" s="4">
        <v>0</v>
      </c>
      <c r="X18" s="7">
        <f>+V18-W18</f>
        <v>0</v>
      </c>
    </row>
    <row r="19" spans="1:24" x14ac:dyDescent="0.2">
      <c r="A19" s="23" t="s">
        <v>15</v>
      </c>
      <c r="B19" s="7">
        <v>0</v>
      </c>
      <c r="C19" s="7">
        <v>0</v>
      </c>
      <c r="D19" s="7">
        <v>0</v>
      </c>
      <c r="E19" s="24">
        <v>0</v>
      </c>
      <c r="F19" s="7">
        <f>SUM(B19:E19)</f>
        <v>0</v>
      </c>
      <c r="G19" s="7">
        <v>0</v>
      </c>
      <c r="H19" s="7">
        <v>0</v>
      </c>
      <c r="I19" s="7">
        <v>0</v>
      </c>
      <c r="J19" s="24">
        <v>0</v>
      </c>
      <c r="K19" s="7">
        <f>SUM(G19:J19)</f>
        <v>0</v>
      </c>
      <c r="L19" s="7"/>
      <c r="M19" s="7"/>
      <c r="N19" s="7"/>
      <c r="O19" s="24"/>
      <c r="P19" s="7"/>
      <c r="Q19" s="7">
        <v>0</v>
      </c>
      <c r="R19" s="7">
        <v>0</v>
      </c>
      <c r="S19" s="7">
        <v>0</v>
      </c>
      <c r="T19" s="24">
        <v>0</v>
      </c>
      <c r="U19" s="25">
        <f>SUM(Q19:T19)</f>
        <v>0</v>
      </c>
      <c r="V19" s="14">
        <f>+F19+K19+P19+U19</f>
        <v>0</v>
      </c>
      <c r="W19" s="4">
        <v>0</v>
      </c>
      <c r="X19" s="7">
        <f>+V19-W19</f>
        <v>0</v>
      </c>
    </row>
    <row r="20" spans="1:24" x14ac:dyDescent="0.2">
      <c r="A20" s="23"/>
      <c r="B20" s="7"/>
      <c r="C20" s="7"/>
      <c r="D20" s="7"/>
      <c r="E20" s="24"/>
      <c r="F20" s="7"/>
      <c r="G20" s="7"/>
      <c r="H20" s="7"/>
      <c r="I20" s="7"/>
      <c r="J20" s="24"/>
      <c r="K20" s="7"/>
      <c r="L20" s="7"/>
      <c r="M20" s="7"/>
      <c r="N20" s="7"/>
      <c r="O20" s="24"/>
      <c r="P20" s="7"/>
      <c r="Q20" s="7"/>
      <c r="R20" s="7"/>
      <c r="S20" s="7"/>
      <c r="T20" s="24"/>
      <c r="U20" s="25"/>
      <c r="V20" s="13"/>
      <c r="W20" s="4"/>
      <c r="X20" s="4"/>
    </row>
    <row r="21" spans="1:24" x14ac:dyDescent="0.2">
      <c r="A21" s="20" t="s">
        <v>31</v>
      </c>
      <c r="B21" s="8">
        <f>SUM(B8+B10+B15)</f>
        <v>0</v>
      </c>
      <c r="C21" s="8">
        <f t="shared" ref="C21:U21" si="0">SUM(C8+C10+C15)</f>
        <v>736479047.47000003</v>
      </c>
      <c r="D21" s="8">
        <f t="shared" si="0"/>
        <v>41939865</v>
      </c>
      <c r="E21" s="8">
        <f t="shared" si="0"/>
        <v>0</v>
      </c>
      <c r="F21" s="8">
        <f t="shared" si="0"/>
        <v>778418912.47000003</v>
      </c>
      <c r="G21" s="8">
        <f t="shared" si="0"/>
        <v>0</v>
      </c>
      <c r="H21" s="8">
        <f t="shared" si="0"/>
        <v>0</v>
      </c>
      <c r="I21" s="8">
        <f t="shared" si="0"/>
        <v>0</v>
      </c>
      <c r="J21" s="8">
        <f t="shared" si="0"/>
        <v>0</v>
      </c>
      <c r="K21" s="8">
        <f t="shared" si="0"/>
        <v>0</v>
      </c>
      <c r="L21" s="8"/>
      <c r="M21" s="8"/>
      <c r="N21" s="8"/>
      <c r="O21" s="8"/>
      <c r="P21" s="8"/>
      <c r="Q21" s="8">
        <f t="shared" si="0"/>
        <v>0</v>
      </c>
      <c r="R21" s="8">
        <f t="shared" si="0"/>
        <v>212599425.71000001</v>
      </c>
      <c r="S21" s="8">
        <f t="shared" si="0"/>
        <v>-161413.26</v>
      </c>
      <c r="T21" s="8">
        <f t="shared" si="0"/>
        <v>0</v>
      </c>
      <c r="U21" s="22">
        <f t="shared" si="0"/>
        <v>212438012.45000002</v>
      </c>
      <c r="V21" s="12">
        <f>+F21+K21+P21+U21</f>
        <v>990856924.92000008</v>
      </c>
      <c r="W21" s="6">
        <v>0</v>
      </c>
      <c r="X21" s="8">
        <f>+V21-W21</f>
        <v>990856924.92000008</v>
      </c>
    </row>
    <row r="22" spans="1:24" x14ac:dyDescent="0.2">
      <c r="A22" s="23"/>
      <c r="B22" s="7"/>
      <c r="C22" s="7"/>
      <c r="D22" s="7"/>
      <c r="E22" s="24"/>
      <c r="F22" s="7"/>
      <c r="G22" s="7"/>
      <c r="H22" s="7"/>
      <c r="I22" s="7"/>
      <c r="J22" s="24"/>
      <c r="K22" s="7"/>
      <c r="L22" s="7"/>
      <c r="M22" s="7"/>
      <c r="N22" s="7"/>
      <c r="O22" s="24"/>
      <c r="P22" s="7"/>
      <c r="Q22" s="7"/>
      <c r="R22" s="7"/>
      <c r="S22" s="7"/>
      <c r="T22" s="24"/>
      <c r="U22" s="25"/>
      <c r="V22" s="13"/>
      <c r="W22" s="4"/>
      <c r="X22" s="4"/>
    </row>
    <row r="23" spans="1:24" x14ac:dyDescent="0.2">
      <c r="A23" s="20" t="s">
        <v>32</v>
      </c>
      <c r="B23" s="8">
        <v>0</v>
      </c>
      <c r="C23" s="8">
        <f>SUM(C24:C26)</f>
        <v>0</v>
      </c>
      <c r="D23" s="8">
        <v>0</v>
      </c>
      <c r="E23" s="21">
        <f>SUM(E24:E26)</f>
        <v>0</v>
      </c>
      <c r="F23" s="8">
        <f>SUM(B23:E23)</f>
        <v>0</v>
      </c>
      <c r="G23" s="8">
        <f>SUM(G24:G26)</f>
        <v>0</v>
      </c>
      <c r="H23" s="8">
        <f>SUM(H24:H26)</f>
        <v>0</v>
      </c>
      <c r="I23" s="8">
        <f>SUM(I24:I26)</f>
        <v>0</v>
      </c>
      <c r="J23" s="21">
        <f>SUM(J24:J26)</f>
        <v>0</v>
      </c>
      <c r="K23" s="8">
        <f>SUM(G23:J23)</f>
        <v>0</v>
      </c>
      <c r="L23" s="8"/>
      <c r="M23" s="8"/>
      <c r="N23" s="8"/>
      <c r="O23" s="21"/>
      <c r="P23" s="8"/>
      <c r="Q23" s="8">
        <f>SUM(Q24:Q26)</f>
        <v>0</v>
      </c>
      <c r="R23" s="8">
        <f>SUM(R24:R26)</f>
        <v>0</v>
      </c>
      <c r="S23" s="8">
        <f>SUM(S24:S26)</f>
        <v>0</v>
      </c>
      <c r="T23" s="21">
        <f>SUM(T24:T26)</f>
        <v>0</v>
      </c>
      <c r="U23" s="22">
        <f>SUM(Q23:T23)</f>
        <v>0</v>
      </c>
      <c r="V23" s="14">
        <f>+F23+K23+P23+U23</f>
        <v>0</v>
      </c>
      <c r="W23" s="4">
        <v>0</v>
      </c>
      <c r="X23" s="7">
        <f>+V23-W23</f>
        <v>0</v>
      </c>
    </row>
    <row r="24" spans="1:24" x14ac:dyDescent="0.2">
      <c r="A24" s="23" t="s">
        <v>8</v>
      </c>
      <c r="B24" s="7">
        <v>0</v>
      </c>
      <c r="C24" s="7">
        <v>0</v>
      </c>
      <c r="D24" s="7">
        <v>0</v>
      </c>
      <c r="E24" s="24">
        <v>0</v>
      </c>
      <c r="F24" s="7">
        <f>SUM(B24:E24)</f>
        <v>0</v>
      </c>
      <c r="G24" s="7">
        <v>0</v>
      </c>
      <c r="H24" s="7">
        <v>0</v>
      </c>
      <c r="I24" s="7">
        <v>0</v>
      </c>
      <c r="J24" s="24">
        <v>0</v>
      </c>
      <c r="K24" s="7">
        <f>SUM(G24:J24)</f>
        <v>0</v>
      </c>
      <c r="L24" s="7"/>
      <c r="M24" s="7"/>
      <c r="N24" s="7"/>
      <c r="O24" s="24"/>
      <c r="P24" s="7"/>
      <c r="Q24" s="7">
        <v>0</v>
      </c>
      <c r="R24" s="7">
        <v>0</v>
      </c>
      <c r="S24" s="7">
        <v>0</v>
      </c>
      <c r="T24" s="24">
        <v>0</v>
      </c>
      <c r="U24" s="25">
        <f>SUM(Q24:T24)</f>
        <v>0</v>
      </c>
      <c r="V24" s="14">
        <f>+F24+K24+P24+U24</f>
        <v>0</v>
      </c>
      <c r="W24" s="4">
        <v>0</v>
      </c>
      <c r="X24" s="7">
        <f>+V24-W24</f>
        <v>0</v>
      </c>
    </row>
    <row r="25" spans="1:24" x14ac:dyDescent="0.2">
      <c r="A25" s="23" t="s">
        <v>9</v>
      </c>
      <c r="B25" s="7">
        <v>0</v>
      </c>
      <c r="C25" s="7">
        <v>0</v>
      </c>
      <c r="D25" s="7">
        <v>0</v>
      </c>
      <c r="E25" s="24">
        <v>0</v>
      </c>
      <c r="F25" s="7">
        <f>SUM(B25:E25)</f>
        <v>0</v>
      </c>
      <c r="G25" s="7">
        <v>0</v>
      </c>
      <c r="H25" s="7">
        <v>0</v>
      </c>
      <c r="I25" s="7">
        <v>0</v>
      </c>
      <c r="J25" s="24">
        <v>0</v>
      </c>
      <c r="K25" s="7">
        <f>SUM(G25:J25)</f>
        <v>0</v>
      </c>
      <c r="L25" s="7"/>
      <c r="M25" s="7"/>
      <c r="N25" s="7"/>
      <c r="O25" s="24"/>
      <c r="P25" s="7"/>
      <c r="Q25" s="7">
        <v>0</v>
      </c>
      <c r="R25" s="7">
        <v>0</v>
      </c>
      <c r="S25" s="7">
        <v>0</v>
      </c>
      <c r="T25" s="24">
        <v>0</v>
      </c>
      <c r="U25" s="25">
        <f>SUM(Q25:T25)</f>
        <v>0</v>
      </c>
      <c r="V25" s="14">
        <f>+F25+K25+P25+U25</f>
        <v>0</v>
      </c>
      <c r="W25" s="4">
        <v>0</v>
      </c>
      <c r="X25" s="7">
        <f>+V25-W25</f>
        <v>0</v>
      </c>
    </row>
    <row r="26" spans="1:24" x14ac:dyDescent="0.2">
      <c r="A26" s="23" t="s">
        <v>16</v>
      </c>
      <c r="B26" s="7">
        <v>0</v>
      </c>
      <c r="C26" s="7">
        <v>0</v>
      </c>
      <c r="D26" s="7">
        <v>0</v>
      </c>
      <c r="E26" s="24">
        <v>0</v>
      </c>
      <c r="F26" s="7">
        <f>SUM(B26:E26)</f>
        <v>0</v>
      </c>
      <c r="G26" s="7">
        <v>0</v>
      </c>
      <c r="H26" s="7">
        <v>0</v>
      </c>
      <c r="I26" s="7">
        <v>0</v>
      </c>
      <c r="J26" s="24">
        <v>0</v>
      </c>
      <c r="K26" s="7">
        <f>SUM(G26:J26)</f>
        <v>0</v>
      </c>
      <c r="L26" s="7"/>
      <c r="M26" s="7"/>
      <c r="N26" s="7"/>
      <c r="O26" s="24"/>
      <c r="P26" s="7"/>
      <c r="Q26" s="7">
        <v>0</v>
      </c>
      <c r="R26" s="7">
        <v>0</v>
      </c>
      <c r="S26" s="7">
        <v>0</v>
      </c>
      <c r="T26" s="24">
        <v>0</v>
      </c>
      <c r="U26" s="25">
        <f>SUM(Q26:T26)</f>
        <v>0</v>
      </c>
      <c r="V26" s="14">
        <f>+F26+K26+P26+U26</f>
        <v>0</v>
      </c>
      <c r="W26" s="4">
        <v>0</v>
      </c>
      <c r="X26" s="7">
        <f>+V26-W26</f>
        <v>0</v>
      </c>
    </row>
    <row r="27" spans="1:24" x14ac:dyDescent="0.2">
      <c r="A27" s="23"/>
      <c r="B27" s="7"/>
      <c r="C27" s="7"/>
      <c r="D27" s="7"/>
      <c r="E27" s="24"/>
      <c r="F27" s="7"/>
      <c r="G27" s="7"/>
      <c r="H27" s="7"/>
      <c r="I27" s="7"/>
      <c r="J27" s="24"/>
      <c r="K27" s="7"/>
      <c r="L27" s="7"/>
      <c r="M27" s="7"/>
      <c r="N27" s="7"/>
      <c r="O27" s="24"/>
      <c r="P27" s="7"/>
      <c r="Q27" s="7"/>
      <c r="R27" s="7"/>
      <c r="S27" s="7"/>
      <c r="T27" s="24"/>
      <c r="U27" s="25"/>
      <c r="V27" s="13"/>
      <c r="W27" s="4"/>
      <c r="X27" s="4"/>
    </row>
    <row r="28" spans="1:24" x14ac:dyDescent="0.2">
      <c r="A28" s="20" t="s">
        <v>17</v>
      </c>
      <c r="B28" s="8">
        <f>SUM(B29:B32)</f>
        <v>0</v>
      </c>
      <c r="C28" s="8">
        <v>-215172707</v>
      </c>
      <c r="D28" s="8">
        <f>D30+D29</f>
        <v>-134884077.86000001</v>
      </c>
      <c r="E28" s="21">
        <f>SUM(E29:E32)</f>
        <v>0</v>
      </c>
      <c r="F28" s="8">
        <f>SUM(B28:E28)</f>
        <v>-350056784.86000001</v>
      </c>
      <c r="G28" s="8">
        <f>SUM(G29:G32)</f>
        <v>0</v>
      </c>
      <c r="H28" s="8">
        <v>0</v>
      </c>
      <c r="I28" s="8">
        <v>0</v>
      </c>
      <c r="J28" s="21">
        <f>SUM(J29:J32)</f>
        <v>0</v>
      </c>
      <c r="K28" s="8">
        <f>SUM(G28:J28)</f>
        <v>0</v>
      </c>
      <c r="L28" s="8"/>
      <c r="M28" s="8"/>
      <c r="N28" s="8"/>
      <c r="O28" s="21"/>
      <c r="P28" s="8"/>
      <c r="Q28" s="8">
        <f>SUM(Q29:Q32)</f>
        <v>0</v>
      </c>
      <c r="R28" s="8">
        <f>SUM(R29:R32)</f>
        <v>3441618.7800000012</v>
      </c>
      <c r="S28" s="8">
        <f>SUM(S29:S32)</f>
        <v>4513045.01</v>
      </c>
      <c r="T28" s="21">
        <f>SUM(T29:T32)</f>
        <v>0</v>
      </c>
      <c r="U28" s="22">
        <f>SUM(Q28:T28)</f>
        <v>7954663.790000001</v>
      </c>
      <c r="V28" s="12">
        <f>+F28+K28+P28+U28</f>
        <v>-342102121.06999999</v>
      </c>
      <c r="W28" s="6">
        <v>0</v>
      </c>
      <c r="X28" s="8">
        <f t="shared" ref="X28:X33" si="1">+V28-W28</f>
        <v>-342102121.06999999</v>
      </c>
    </row>
    <row r="29" spans="1:24" x14ac:dyDescent="0.2">
      <c r="A29" s="23" t="s">
        <v>12</v>
      </c>
      <c r="B29" s="7">
        <v>0</v>
      </c>
      <c r="C29" s="7">
        <v>0</v>
      </c>
      <c r="D29" s="7">
        <v>-92944212.859999999</v>
      </c>
      <c r="E29" s="24">
        <v>0</v>
      </c>
      <c r="F29" s="7">
        <f>SUM(B29:E29)</f>
        <v>-92944212.859999999</v>
      </c>
      <c r="G29" s="7">
        <v>0</v>
      </c>
      <c r="H29" s="7">
        <v>0</v>
      </c>
      <c r="I29" s="7">
        <v>0</v>
      </c>
      <c r="J29" s="24">
        <v>0</v>
      </c>
      <c r="K29" s="7">
        <f>SUM(G29:J29)</f>
        <v>0</v>
      </c>
      <c r="L29" s="7"/>
      <c r="M29" s="7"/>
      <c r="N29" s="7"/>
      <c r="O29" s="24"/>
      <c r="P29" s="7"/>
      <c r="Q29" s="7">
        <v>0</v>
      </c>
      <c r="R29" s="7">
        <v>0</v>
      </c>
      <c r="S29" s="7">
        <v>4351632.01</v>
      </c>
      <c r="T29" s="24">
        <v>0</v>
      </c>
      <c r="U29" s="25">
        <f>SUM(Q29:T29)</f>
        <v>4351632.01</v>
      </c>
      <c r="V29" s="14">
        <f>+F29+K29+P29+U29</f>
        <v>-88592580.849999994</v>
      </c>
      <c r="W29" s="4">
        <v>0</v>
      </c>
      <c r="X29" s="7">
        <f t="shared" si="1"/>
        <v>-88592580.849999994</v>
      </c>
    </row>
    <row r="30" spans="1:24" x14ac:dyDescent="0.2">
      <c r="A30" s="23" t="s">
        <v>18</v>
      </c>
      <c r="B30" s="7">
        <v>0</v>
      </c>
      <c r="C30" s="7">
        <v>-215172707</v>
      </c>
      <c r="D30" s="7">
        <v>-41939865</v>
      </c>
      <c r="E30" s="24">
        <v>0</v>
      </c>
      <c r="F30" s="7">
        <f>SUM(B30:E30)</f>
        <v>-257112572</v>
      </c>
      <c r="G30" s="7">
        <v>0</v>
      </c>
      <c r="H30" s="7">
        <v>0</v>
      </c>
      <c r="I30" s="7">
        <v>0</v>
      </c>
      <c r="J30" s="24">
        <v>0</v>
      </c>
      <c r="K30" s="7">
        <f>SUM(G30:J30)</f>
        <v>0</v>
      </c>
      <c r="L30" s="7"/>
      <c r="M30" s="7"/>
      <c r="N30" s="7"/>
      <c r="O30" s="24"/>
      <c r="P30" s="7"/>
      <c r="Q30" s="7">
        <v>0</v>
      </c>
      <c r="R30" s="7">
        <f>216041044.78-212599426</f>
        <v>3441618.7800000012</v>
      </c>
      <c r="S30" s="7">
        <v>161413</v>
      </c>
      <c r="T30" s="24">
        <v>0</v>
      </c>
      <c r="U30" s="25">
        <f>SUM(Q30:T30)</f>
        <v>3603031.7800000012</v>
      </c>
      <c r="V30" s="14">
        <f>+F30+K30+P30+U30</f>
        <v>-253509540.22</v>
      </c>
      <c r="W30" s="4">
        <v>0</v>
      </c>
      <c r="X30" s="7">
        <f t="shared" si="1"/>
        <v>-253509540.22</v>
      </c>
    </row>
    <row r="31" spans="1:24" x14ac:dyDescent="0.2">
      <c r="A31" s="23" t="s">
        <v>19</v>
      </c>
      <c r="B31" s="7">
        <v>0</v>
      </c>
      <c r="C31" s="7">
        <v>0</v>
      </c>
      <c r="D31" s="7">
        <v>0</v>
      </c>
      <c r="E31" s="24">
        <v>0</v>
      </c>
      <c r="F31" s="7">
        <f>SUM(B31:E31)</f>
        <v>0</v>
      </c>
      <c r="G31" s="7">
        <v>0</v>
      </c>
      <c r="H31" s="7">
        <v>0</v>
      </c>
      <c r="I31" s="7">
        <v>0</v>
      </c>
      <c r="J31" s="24">
        <v>0</v>
      </c>
      <c r="K31" s="7">
        <f>SUM(G31:J31)</f>
        <v>0</v>
      </c>
      <c r="L31" s="7"/>
      <c r="M31" s="7"/>
      <c r="N31" s="7"/>
      <c r="O31" s="24"/>
      <c r="P31" s="7"/>
      <c r="Q31" s="7">
        <v>0</v>
      </c>
      <c r="R31" s="7">
        <v>0</v>
      </c>
      <c r="S31" s="7">
        <v>0</v>
      </c>
      <c r="T31" s="24">
        <v>0</v>
      </c>
      <c r="U31" s="25">
        <f>SUM(Q31:T31)</f>
        <v>0</v>
      </c>
      <c r="V31" s="14">
        <f>+F31+K31+P31+U31</f>
        <v>0</v>
      </c>
      <c r="W31" s="4">
        <v>0</v>
      </c>
      <c r="X31" s="7">
        <f t="shared" si="1"/>
        <v>0</v>
      </c>
    </row>
    <row r="32" spans="1:24" x14ac:dyDescent="0.2">
      <c r="A32" s="23" t="s">
        <v>20</v>
      </c>
      <c r="B32" s="7">
        <v>0</v>
      </c>
      <c r="C32" s="7">
        <v>0</v>
      </c>
      <c r="D32" s="7">
        <v>0</v>
      </c>
      <c r="E32" s="24">
        <v>0</v>
      </c>
      <c r="F32" s="7">
        <f>SUM(B32:E32)</f>
        <v>0</v>
      </c>
      <c r="G32" s="7">
        <v>0</v>
      </c>
      <c r="H32" s="7">
        <v>0</v>
      </c>
      <c r="I32" s="7">
        <v>0</v>
      </c>
      <c r="J32" s="24">
        <v>0</v>
      </c>
      <c r="K32" s="7">
        <f>SUM(G32:J32)</f>
        <v>0</v>
      </c>
      <c r="L32" s="7"/>
      <c r="M32" s="7"/>
      <c r="N32" s="7"/>
      <c r="O32" s="24"/>
      <c r="P32" s="7"/>
      <c r="Q32" s="7">
        <v>0</v>
      </c>
      <c r="R32" s="7">
        <v>0</v>
      </c>
      <c r="S32" s="7">
        <v>0</v>
      </c>
      <c r="T32" s="24">
        <v>0</v>
      </c>
      <c r="U32" s="25">
        <f>SUM(Q32:T32)</f>
        <v>0</v>
      </c>
      <c r="V32" s="14">
        <f>+F32+K32+P32+U32</f>
        <v>0</v>
      </c>
      <c r="W32" s="4">
        <v>0</v>
      </c>
      <c r="X32" s="7">
        <f t="shared" si="1"/>
        <v>0</v>
      </c>
    </row>
    <row r="33" spans="1:24" x14ac:dyDescent="0.2">
      <c r="A33" s="23"/>
      <c r="B33" s="7"/>
      <c r="C33" s="7"/>
      <c r="D33" s="7"/>
      <c r="E33" s="24"/>
      <c r="F33" s="7"/>
      <c r="G33" s="7"/>
      <c r="H33" s="7"/>
      <c r="I33" s="7"/>
      <c r="J33" s="24"/>
      <c r="K33" s="7"/>
      <c r="L33" s="7"/>
      <c r="M33" s="7"/>
      <c r="N33" s="7"/>
      <c r="O33" s="24"/>
      <c r="P33" s="7"/>
      <c r="Q33" s="7"/>
      <c r="R33" s="7"/>
      <c r="S33" s="7"/>
      <c r="T33" s="24"/>
      <c r="U33" s="25"/>
      <c r="V33" s="13"/>
      <c r="W33" s="4"/>
      <c r="X33" s="7">
        <f t="shared" si="1"/>
        <v>0</v>
      </c>
    </row>
    <row r="34" spans="1:24" x14ac:dyDescent="0.2">
      <c r="A34" s="20" t="s">
        <v>33</v>
      </c>
      <c r="B34" s="8">
        <f>SUM(B21+B23+B28)</f>
        <v>0</v>
      </c>
      <c r="C34" s="8">
        <f>SUM(C21+C23+C28)</f>
        <v>521306340.47000003</v>
      </c>
      <c r="D34" s="8">
        <f>SUM(D21+D23+D28)</f>
        <v>-92944212.860000014</v>
      </c>
      <c r="E34" s="8">
        <f>SUM(E21+E23+E28)</f>
        <v>0</v>
      </c>
      <c r="F34" s="8">
        <f>SUM(F21+F23+F28)</f>
        <v>428362127.61000001</v>
      </c>
      <c r="G34" s="8">
        <f t="shared" ref="G34:U34" si="2">SUM(G21+G23+G28)</f>
        <v>0</v>
      </c>
      <c r="H34" s="8">
        <f t="shared" si="2"/>
        <v>0</v>
      </c>
      <c r="I34" s="8">
        <f>SUM(I21+I23+I28)-I16</f>
        <v>0</v>
      </c>
      <c r="J34" s="8">
        <f t="shared" si="2"/>
        <v>0</v>
      </c>
      <c r="K34" s="8">
        <f>SUM(K21+K23+K28)-K16</f>
        <v>0</v>
      </c>
      <c r="L34" s="8"/>
      <c r="M34" s="8"/>
      <c r="N34" s="8"/>
      <c r="O34" s="8"/>
      <c r="P34" s="8"/>
      <c r="Q34" s="8">
        <f t="shared" si="2"/>
        <v>0</v>
      </c>
      <c r="R34" s="8">
        <f t="shared" si="2"/>
        <v>216041044.49000001</v>
      </c>
      <c r="S34" s="8">
        <f t="shared" si="2"/>
        <v>4351631.75</v>
      </c>
      <c r="T34" s="8">
        <f t="shared" si="2"/>
        <v>0</v>
      </c>
      <c r="U34" s="8">
        <f t="shared" si="2"/>
        <v>220392676.24000001</v>
      </c>
      <c r="V34" s="12">
        <f>+F34+K34+P34+U34</f>
        <v>648754803.85000002</v>
      </c>
      <c r="W34" s="6">
        <v>0</v>
      </c>
      <c r="X34" s="8">
        <f>+V34-W34</f>
        <v>648754803.85000002</v>
      </c>
    </row>
    <row r="35" spans="1:24" ht="12.75" thickBot="1" x14ac:dyDescent="0.25">
      <c r="A35" s="26"/>
      <c r="B35" s="27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9"/>
      <c r="V35" s="15"/>
      <c r="W35" s="5"/>
      <c r="X35" s="5"/>
    </row>
    <row r="37" spans="1:24" x14ac:dyDescent="0.2">
      <c r="C37" s="9"/>
    </row>
    <row r="38" spans="1:24" x14ac:dyDescent="0.2">
      <c r="C38" s="9"/>
      <c r="D38" s="9"/>
      <c r="P38" s="9"/>
    </row>
    <row r="39" spans="1:24" x14ac:dyDescent="0.2">
      <c r="C39" s="10"/>
    </row>
    <row r="44" spans="1:24" x14ac:dyDescent="0.2">
      <c r="A44" s="43" t="s">
        <v>30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</row>
    <row r="46" spans="1:24" ht="15" customHeight="1" x14ac:dyDescent="0.2">
      <c r="A46" s="43" t="s">
        <v>23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</row>
    <row r="49" spans="1:24" ht="12.75" x14ac:dyDescent="0.2">
      <c r="A49" s="44" t="s">
        <v>24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</row>
  </sheetData>
  <mergeCells count="15">
    <mergeCell ref="A44:X44"/>
    <mergeCell ref="A46:X46"/>
    <mergeCell ref="A49:X49"/>
    <mergeCell ref="L5:P5"/>
    <mergeCell ref="Q5:U5"/>
    <mergeCell ref="B5:F5"/>
    <mergeCell ref="A5:A6"/>
    <mergeCell ref="G5:K5"/>
    <mergeCell ref="V5:V6"/>
    <mergeCell ref="A1:X1"/>
    <mergeCell ref="W5:W6"/>
    <mergeCell ref="X5:X6"/>
    <mergeCell ref="A4:X4"/>
    <mergeCell ref="A3:X3"/>
    <mergeCell ref="A2:X2"/>
  </mergeCells>
  <printOptions horizontalCentered="1"/>
  <pageMargins left="0.27559055118110237" right="0.23622047244094491" top="0.74803149606299213" bottom="0.74803149606299213" header="0.31496062992125984" footer="0.31496062992125984"/>
  <pageSetup scale="57" orientation="landscape" r:id="rId1"/>
  <ignoredErrors>
    <ignoredError sqref="F10:F14 K10:K20 F22:F27 K22:K28 I34:K34 T34 F16:F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Fabiola Diaz Lopez</dc:creator>
  <cp:lastModifiedBy>Bernardo Razo</cp:lastModifiedBy>
  <cp:lastPrinted>2022-11-09T20:30:20Z</cp:lastPrinted>
  <dcterms:created xsi:type="dcterms:W3CDTF">2014-08-29T20:26:36Z</dcterms:created>
  <dcterms:modified xsi:type="dcterms:W3CDTF">2023-03-21T05:10:51Z</dcterms:modified>
</cp:coreProperties>
</file>